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70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  <sheet name="SVAZ_25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 - text:
nový rozpočet
nové SCM
změna - úprava
apod.</t>
        </r>
      </text>
    </comment>
    <comment ref="E8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následujících listech viz. SCM-1 až SCM-25.</t>
        </r>
      </text>
    </comment>
    <comment ref="M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 - text:
nový rozpočet
nové SCM
změna - úprava
apod.</t>
        </r>
      </text>
    </comment>
    <comment ref="S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 - text:
nový rozpočet
nové SCM
změna - úprava
apod.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<sst xmlns="http://schemas.openxmlformats.org/spreadsheetml/2006/main" count="1462" uniqueCount="396">
  <si>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</si>
  <si>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</si>
  <si>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</si>
  <si>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</si>
  <si>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</si>
  <si>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</si>
  <si>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</si>
  <si>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</si>
  <si>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</si>
  <si>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</si>
  <si>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</si>
  <si>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</si>
  <si>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</si>
  <si>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</si>
  <si>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</si>
  <si>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S p o r t o v c i</t>
  </si>
  <si>
    <t>T r e n é ř i</t>
  </si>
  <si>
    <t>Tabulka č.2: Přehled počtu sportovců a trenérů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</si>
  <si>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</si>
  <si>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</si>
  <si>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</si>
  <si>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</si>
  <si>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</si>
  <si>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</si>
  <si>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</si>
  <si>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</si>
  <si>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</si>
  <si>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</si>
  <si>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</si>
  <si>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</si>
  <si>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</si>
  <si>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</si>
  <si>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</si>
  <si>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</si>
  <si>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</si>
  <si>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</si>
  <si>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</si>
  <si>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</si>
  <si>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</si>
  <si>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</si>
  <si>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</si>
  <si>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</si>
  <si>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</si>
  <si>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</si>
  <si>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</si>
  <si>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</si>
  <si>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>specializace</t>
  </si>
  <si>
    <t>odvětví</t>
  </si>
  <si>
    <t>Poř.</t>
  </si>
  <si>
    <t>Odvětví</t>
  </si>
  <si>
    <t>Kvalifikace</t>
  </si>
  <si>
    <t>CELKEM</t>
  </si>
  <si>
    <t>UPOZORNĚNÍ:</t>
  </si>
  <si>
    <t>Změny</t>
  </si>
  <si>
    <t>pro rok</t>
  </si>
  <si>
    <t>Celkem</t>
  </si>
  <si>
    <t>POZNÁMKA č. 1:</t>
  </si>
  <si>
    <t>POZNÁMKA č. 2:</t>
  </si>
  <si>
    <t xml:space="preserve">Počet </t>
  </si>
  <si>
    <t>Počet</t>
  </si>
  <si>
    <t>Počet trenérů</t>
  </si>
  <si>
    <t>25.</t>
  </si>
  <si>
    <t>Finanční objem SCM</t>
  </si>
  <si>
    <t xml:space="preserve"> tis. Kč</t>
  </si>
  <si>
    <t>Vyplnit všechny bílé buňky</t>
  </si>
  <si>
    <t>kontrola</t>
  </si>
  <si>
    <t xml:space="preserve"> z toho:   SCM   </t>
  </si>
  <si>
    <t xml:space="preserve"> z toho:   SpS  </t>
  </si>
  <si>
    <t>a)</t>
  </si>
  <si>
    <t>b)</t>
  </si>
  <si>
    <t>c)</t>
  </si>
  <si>
    <t>d)</t>
  </si>
  <si>
    <t>e)</t>
  </si>
  <si>
    <t>f)</t>
  </si>
  <si>
    <r>
      <t xml:space="preserve">PŘEHLED SCM:   "Sportovní centra mládeže"  -  </t>
    </r>
    <r>
      <rPr>
        <b/>
        <sz val="14"/>
        <color indexed="60"/>
        <rFont val="Times New Roman"/>
        <family val="1"/>
      </rPr>
      <t>U15 až U23</t>
    </r>
  </si>
  <si>
    <t>g)</t>
  </si>
  <si>
    <t>Svaz rozepíše přidělené státní prostředky pro věkové kategorie 6 až 23 let (VSCM, SCM a SpS)</t>
  </si>
  <si>
    <t xml:space="preserve">Údaje o věkové kategorii 6 až 15 let, svaz vyplní v samostatné tabulce pro SpS. </t>
  </si>
  <si>
    <t>Pokud u sportovního svazu budou sportovci věk. kategorie U 23, pak tito sportovci budou označeny žlutě.</t>
  </si>
  <si>
    <t>i)</t>
  </si>
  <si>
    <t xml:space="preserve">Sportovní svaz může podporovat věk. kategorii U 23 uceleně, pak nutno označit jako VSCM. </t>
  </si>
  <si>
    <t>Jméno</t>
  </si>
  <si>
    <t xml:space="preserve">od:   01.01. </t>
  </si>
  <si>
    <t xml:space="preserve">do:   31.12. </t>
  </si>
  <si>
    <t>z toho trenéři</t>
  </si>
  <si>
    <t>Svaz vyplňuje pouze bílé buňky (schválený fin. objem, objemy SCM a SpS, název sportu, celý název svazu atd.)</t>
  </si>
  <si>
    <t>(např. Atletika, Box, Fotbal, Moderní gymnastika, Vzpírání apod.)</t>
  </si>
  <si>
    <t xml:space="preserve">Soubor nahrát do systému IS-SPORT v elektronické podobě </t>
  </si>
  <si>
    <t>Pokud u sportovního svazu bude větší počet SCM než 24, pak nutno vyplnit tento soubor 2x. Druhý soubor nazvat ……._SCM2</t>
  </si>
  <si>
    <t>schválený objem:</t>
  </si>
  <si>
    <t>PŘEHLED SCM: Sportovní centra mládeže</t>
  </si>
  <si>
    <t>PŘEHLED SCM:  Sportovní centra mládeže</t>
  </si>
  <si>
    <t>PŘEHLED SCM:   Sportovní centra mládeže</t>
  </si>
  <si>
    <t>Svaz</t>
  </si>
  <si>
    <t>Svaz může část prostředků využít prostřednictvím svazu - ústředí (viz řádek č. 25)</t>
  </si>
  <si>
    <t>Olymp. sporty - svazy vyplní tabulky s rozpisem pro SCM, SpS a nahrají do systému IS-SPORT v rámci podávané žádosti na rok 2019</t>
  </si>
  <si>
    <t xml:space="preserve">Soubor nazvěte: SPORT_SCM_Seznam, kde slovo SPORT změníte za správný název: </t>
  </si>
  <si>
    <t>VSCM Praha</t>
  </si>
  <si>
    <t>Trhanovské náměstí 179/9</t>
  </si>
  <si>
    <t>102 00</t>
  </si>
  <si>
    <t>Praha</t>
  </si>
  <si>
    <t>karate JKA</t>
  </si>
  <si>
    <t>SCM Střední Čechy - Neratovice</t>
  </si>
  <si>
    <t>Dr.E.Beneše 895</t>
  </si>
  <si>
    <t>277 11</t>
  </si>
  <si>
    <t>Neratovice</t>
  </si>
  <si>
    <t>SCM Karatedó Steklý</t>
  </si>
  <si>
    <t>28.října 661/4</t>
  </si>
  <si>
    <t>405 02</t>
  </si>
  <si>
    <t>Děčín</t>
  </si>
  <si>
    <t>SCM Jižní Čechy - Č.Budějovice</t>
  </si>
  <si>
    <t>Senovážné nám.2</t>
  </si>
  <si>
    <t xml:space="preserve">370 01 </t>
  </si>
  <si>
    <t>Č.Budějovice</t>
  </si>
  <si>
    <t>SCM Západní Čechy - Kadaň</t>
  </si>
  <si>
    <t>Na Strážišti 1897</t>
  </si>
  <si>
    <t>432 01</t>
  </si>
  <si>
    <t>Kadaň</t>
  </si>
  <si>
    <t>SCM Morava - Olomouc</t>
  </si>
  <si>
    <t>V Hlinkách 19</t>
  </si>
  <si>
    <t>779 00</t>
  </si>
  <si>
    <t>Olomouc</t>
  </si>
  <si>
    <t>JKA ČR</t>
  </si>
  <si>
    <t>Český svaz karate JKA, z.s.</t>
  </si>
  <si>
    <t>Matoušek</t>
  </si>
  <si>
    <t>Daniel</t>
  </si>
  <si>
    <t>junior</t>
  </si>
  <si>
    <t>Beneš</t>
  </si>
  <si>
    <t>Lozsi</t>
  </si>
  <si>
    <t>Márton</t>
  </si>
  <si>
    <t>Novák</t>
  </si>
  <si>
    <t>Tomáš</t>
  </si>
  <si>
    <t>Hrůzová</t>
  </si>
  <si>
    <t>Veronika</t>
  </si>
  <si>
    <t xml:space="preserve">Soukup </t>
  </si>
  <si>
    <t>Matyáš</t>
  </si>
  <si>
    <t>Simon</t>
  </si>
  <si>
    <t>Oliver</t>
  </si>
  <si>
    <t xml:space="preserve">Lev </t>
  </si>
  <si>
    <t>Šimon</t>
  </si>
  <si>
    <t>st.dorostenec</t>
  </si>
  <si>
    <t>Razima</t>
  </si>
  <si>
    <t>Arnošt</t>
  </si>
  <si>
    <t>Maxim</t>
  </si>
  <si>
    <t>ml.dorostenec</t>
  </si>
  <si>
    <t>Skřivánek</t>
  </si>
  <si>
    <t>David</t>
  </si>
  <si>
    <t>Soukupová</t>
  </si>
  <si>
    <t>Michaela</t>
  </si>
  <si>
    <t>st.dorostenka</t>
  </si>
  <si>
    <t>Franková</t>
  </si>
  <si>
    <t>Adéla</t>
  </si>
  <si>
    <t>Matoušková</t>
  </si>
  <si>
    <t>ml.dorostenka</t>
  </si>
  <si>
    <t>Walderová</t>
  </si>
  <si>
    <t>Kateřina</t>
  </si>
  <si>
    <t>juniorka</t>
  </si>
  <si>
    <t>Bartoníček</t>
  </si>
  <si>
    <t>Adam</t>
  </si>
  <si>
    <t>starší dorost</t>
  </si>
  <si>
    <t>Boháč</t>
  </si>
  <si>
    <t>Jiří</t>
  </si>
  <si>
    <t>Čadová</t>
  </si>
  <si>
    <t>Marie</t>
  </si>
  <si>
    <t>Dindošová</t>
  </si>
  <si>
    <t>Juliana</t>
  </si>
  <si>
    <t>Dolanská</t>
  </si>
  <si>
    <t>Anežka</t>
  </si>
  <si>
    <t>Drápalík</t>
  </si>
  <si>
    <t>Jakub</t>
  </si>
  <si>
    <t>Dvořák</t>
  </si>
  <si>
    <t>Michal</t>
  </si>
  <si>
    <t>Fabián</t>
  </si>
  <si>
    <t>Matěj</t>
  </si>
  <si>
    <t>Gottfriedová</t>
  </si>
  <si>
    <t>Alexandra</t>
  </si>
  <si>
    <t>Grosmanová</t>
  </si>
  <si>
    <t>Julie</t>
  </si>
  <si>
    <t>Hána</t>
  </si>
  <si>
    <t>Martin</t>
  </si>
  <si>
    <t>Hybšová</t>
  </si>
  <si>
    <t>Lucie</t>
  </si>
  <si>
    <t>Kalinová</t>
  </si>
  <si>
    <t>Klusák</t>
  </si>
  <si>
    <t>Ladislav</t>
  </si>
  <si>
    <t>Kozlík</t>
  </si>
  <si>
    <t>Radek</t>
  </si>
  <si>
    <t>Kudera</t>
  </si>
  <si>
    <t>Lisý</t>
  </si>
  <si>
    <t>Josef</t>
  </si>
  <si>
    <t>Macháčková</t>
  </si>
  <si>
    <t>Nikola</t>
  </si>
  <si>
    <t>Marek</t>
  </si>
  <si>
    <t>Mašková</t>
  </si>
  <si>
    <t>Nguyen</t>
  </si>
  <si>
    <t>Tien</t>
  </si>
  <si>
    <t>Pánková</t>
  </si>
  <si>
    <t>Anna</t>
  </si>
  <si>
    <t>Plachý</t>
  </si>
  <si>
    <t>Průša</t>
  </si>
  <si>
    <t>Jan</t>
  </si>
  <si>
    <t>Schánělová</t>
  </si>
  <si>
    <t>Janek</t>
  </si>
  <si>
    <t>Milan</t>
  </si>
  <si>
    <t>Tuan</t>
  </si>
  <si>
    <t>Phan Van</t>
  </si>
  <si>
    <t>Voříšková</t>
  </si>
  <si>
    <t>Zuzana</t>
  </si>
  <si>
    <t>Vrána</t>
  </si>
  <si>
    <t>Petr</t>
  </si>
  <si>
    <t>Zach</t>
  </si>
  <si>
    <t>Pavel</t>
  </si>
  <si>
    <t>Zítek</t>
  </si>
  <si>
    <t>Filip</t>
  </si>
  <si>
    <t>Zítková</t>
  </si>
  <si>
    <t>Aneta</t>
  </si>
  <si>
    <t>Ondřej</t>
  </si>
  <si>
    <t>Krejcar</t>
  </si>
  <si>
    <t>ml.dorost</t>
  </si>
  <si>
    <t>Knopová</t>
  </si>
  <si>
    <t>Bílý</t>
  </si>
  <si>
    <t>Jílková</t>
  </si>
  <si>
    <t>Emily</t>
  </si>
  <si>
    <t>Doležal</t>
  </si>
  <si>
    <t>2002</t>
  </si>
  <si>
    <t xml:space="preserve">Douda </t>
  </si>
  <si>
    <t>2003</t>
  </si>
  <si>
    <t>Květ</t>
  </si>
  <si>
    <t>Radim</t>
  </si>
  <si>
    <t xml:space="preserve">junior  </t>
  </si>
  <si>
    <t>Jirásková</t>
  </si>
  <si>
    <t>Věrnoch</t>
  </si>
  <si>
    <t>Ulbrich</t>
  </si>
  <si>
    <t>Janíčková</t>
  </si>
  <si>
    <t>Gabriela</t>
  </si>
  <si>
    <t xml:space="preserve">Konečný             </t>
  </si>
  <si>
    <t xml:space="preserve">Filip               </t>
  </si>
  <si>
    <t xml:space="preserve">Jakl                </t>
  </si>
  <si>
    <t xml:space="preserve">Dominik             </t>
  </si>
  <si>
    <t>Suchánek</t>
  </si>
  <si>
    <t>Tobiáš</t>
  </si>
  <si>
    <t xml:space="preserve">Dobrá </t>
  </si>
  <si>
    <t>Martina</t>
  </si>
  <si>
    <t>Dostálová</t>
  </si>
  <si>
    <t>Kunert</t>
  </si>
  <si>
    <t>Kovářová</t>
  </si>
  <si>
    <t>Klára</t>
  </si>
  <si>
    <t>Jiang</t>
  </si>
  <si>
    <t>Xinchi</t>
  </si>
  <si>
    <t>Froněk</t>
  </si>
  <si>
    <t>Dlouhá</t>
  </si>
  <si>
    <t>Beata</t>
  </si>
  <si>
    <t>Kovářik</t>
  </si>
  <si>
    <t>Patíková</t>
  </si>
  <si>
    <t>Pavla</t>
  </si>
  <si>
    <t>Bachorec</t>
  </si>
  <si>
    <t>Tesařová</t>
  </si>
  <si>
    <t>Kristýna</t>
  </si>
  <si>
    <t>Kalkuš</t>
  </si>
  <si>
    <t xml:space="preserve">junior </t>
  </si>
  <si>
    <t>Kroutil</t>
  </si>
  <si>
    <t>Vladislav</t>
  </si>
  <si>
    <t>Vávra</t>
  </si>
  <si>
    <t>Melicharová</t>
  </si>
  <si>
    <t>Satrapová</t>
  </si>
  <si>
    <t>Přech</t>
  </si>
  <si>
    <t>Procházka</t>
  </si>
  <si>
    <t>Bosák</t>
  </si>
  <si>
    <t>Řeháková</t>
  </si>
  <si>
    <t>Pecková</t>
  </si>
  <si>
    <t>Natalie</t>
  </si>
  <si>
    <t>Bosáková</t>
  </si>
  <si>
    <t>Kristina</t>
  </si>
  <si>
    <t>Vaňková</t>
  </si>
  <si>
    <t>Anderlová</t>
  </si>
  <si>
    <t>Alice</t>
  </si>
  <si>
    <t>Hiklová</t>
  </si>
  <si>
    <t>Andrea</t>
  </si>
  <si>
    <t>Ferencová</t>
  </si>
  <si>
    <t>Sára</t>
  </si>
  <si>
    <t>Matějková</t>
  </si>
  <si>
    <t>Tereza</t>
  </si>
  <si>
    <t>Kačírková</t>
  </si>
  <si>
    <t>Markéta</t>
  </si>
  <si>
    <t>Kubalová</t>
  </si>
  <si>
    <t>Markéta-Radka</t>
  </si>
  <si>
    <t>juniorky</t>
  </si>
  <si>
    <t>Růžička</t>
  </si>
  <si>
    <t>Richard</t>
  </si>
  <si>
    <t>hlavní trenér</t>
  </si>
  <si>
    <t>I.trenérská tř.</t>
  </si>
  <si>
    <t>trenér</t>
  </si>
  <si>
    <t xml:space="preserve">Venzara </t>
  </si>
  <si>
    <t>Petržílek</t>
  </si>
  <si>
    <t>Zbyšek</t>
  </si>
  <si>
    <t>trenéř. Třída II</t>
  </si>
  <si>
    <t>Cibulka</t>
  </si>
  <si>
    <t xml:space="preserve">Steklý </t>
  </si>
  <si>
    <t>Hlavní trenér</t>
  </si>
  <si>
    <t>Konečná</t>
  </si>
  <si>
    <t>Jana</t>
  </si>
  <si>
    <t>Drobeček</t>
  </si>
  <si>
    <t xml:space="preserve">Jan </t>
  </si>
  <si>
    <t>Patík</t>
  </si>
  <si>
    <t>1. třída</t>
  </si>
  <si>
    <t>Strnad</t>
  </si>
  <si>
    <t>Karel</t>
  </si>
  <si>
    <t>Limburský</t>
  </si>
  <si>
    <t>Vladimír</t>
  </si>
  <si>
    <t>Oliva</t>
  </si>
  <si>
    <t>II.trenérská tř.</t>
  </si>
  <si>
    <t xml:space="preserve">Beníšek </t>
  </si>
  <si>
    <t>Havlík</t>
  </si>
  <si>
    <t>Masopust</t>
  </si>
  <si>
    <t>Roman</t>
  </si>
  <si>
    <t>Buzková</t>
  </si>
  <si>
    <t>Eva</t>
  </si>
  <si>
    <t>Zeman</t>
  </si>
  <si>
    <t>Šilhavá</t>
  </si>
  <si>
    <t>Pevný</t>
  </si>
  <si>
    <t>Lukáš</t>
  </si>
  <si>
    <t xml:space="preserve">Zítko </t>
  </si>
  <si>
    <t>Hiršlová</t>
  </si>
  <si>
    <t>Hnilicová</t>
  </si>
  <si>
    <t>Hůrková</t>
  </si>
  <si>
    <t>Natálie</t>
  </si>
  <si>
    <t>Kreslin</t>
  </si>
  <si>
    <t>Michalčík</t>
  </si>
  <si>
    <t>Murdoch</t>
  </si>
  <si>
    <t>Lípová</t>
  </si>
  <si>
    <t>Hana</t>
  </si>
  <si>
    <t>Drozdová</t>
  </si>
  <si>
    <t>Nejedlá</t>
  </si>
  <si>
    <t>Palouček</t>
  </si>
  <si>
    <t>Manžel</t>
  </si>
  <si>
    <t>František</t>
  </si>
  <si>
    <t>Kočandrle</t>
  </si>
  <si>
    <t>Dominik</t>
  </si>
  <si>
    <t>figh</t>
  </si>
  <si>
    <t xml:space="preserve">Konečná            </t>
  </si>
  <si>
    <t>Brücknerová</t>
  </si>
  <si>
    <t>Kadlecová</t>
  </si>
  <si>
    <t>Bučková</t>
  </si>
  <si>
    <t>Mira</t>
  </si>
  <si>
    <t>Kontrová</t>
  </si>
  <si>
    <t>Vrbenská</t>
  </si>
  <si>
    <t>Lacíková</t>
  </si>
  <si>
    <t>Havlíček</t>
  </si>
  <si>
    <t>Macoun</t>
  </si>
  <si>
    <t>Vedral</t>
  </si>
  <si>
    <t>Leoš</t>
  </si>
  <si>
    <t>Sirotek</t>
  </si>
  <si>
    <t>Kesner</t>
  </si>
  <si>
    <t>Proksch</t>
  </si>
  <si>
    <t>Balcárek</t>
  </si>
  <si>
    <t>Sadke</t>
  </si>
  <si>
    <t>Kneifl</t>
  </si>
  <si>
    <t>Stanislav</t>
  </si>
  <si>
    <t>Zbyšek Petržílek</t>
  </si>
  <si>
    <t>Jan Steklý</t>
  </si>
  <si>
    <t>Richard Růžička</t>
  </si>
  <si>
    <t>Josef Patík</t>
  </si>
  <si>
    <t>Roman Kneifl</t>
  </si>
  <si>
    <t>Eva Buzková</t>
  </si>
  <si>
    <t>Pěknic</t>
  </si>
  <si>
    <t>Sokolová</t>
  </si>
  <si>
    <t>Charvát</t>
  </si>
  <si>
    <t>Kytková</t>
  </si>
  <si>
    <t>Karolína</t>
  </si>
  <si>
    <t>Brázdová</t>
  </si>
  <si>
    <t>Barbora</t>
  </si>
  <si>
    <t>Zvoníček</t>
  </si>
  <si>
    <t>Vojtěch</t>
  </si>
  <si>
    <t>Brezovar</t>
  </si>
  <si>
    <t>Barva</t>
  </si>
  <si>
    <t>Heřmanová</t>
  </si>
  <si>
    <t>Hurník</t>
  </si>
  <si>
    <t>Mařík</t>
  </si>
  <si>
    <t>Protko</t>
  </si>
  <si>
    <t>Artem</t>
  </si>
  <si>
    <t>Pazdera</t>
  </si>
  <si>
    <t>Odak</t>
  </si>
  <si>
    <t>Nedjelko</t>
  </si>
  <si>
    <t>Medová</t>
  </si>
  <si>
    <t>Nejedlý</t>
  </si>
  <si>
    <t>Hovorková</t>
  </si>
  <si>
    <t>Kneiflová</t>
  </si>
  <si>
    <t>Beranová</t>
  </si>
  <si>
    <t>Emma</t>
  </si>
  <si>
    <t>Humlová</t>
  </si>
  <si>
    <t>Monika</t>
  </si>
  <si>
    <t>Pěch</t>
  </si>
  <si>
    <t>Smolák</t>
  </si>
  <si>
    <t>Šaffek</t>
  </si>
  <si>
    <t>Novotný</t>
  </si>
  <si>
    <t>Školoudík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</si>
</sst>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color indexed="3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color indexed="60"/>
      <name val="Times New Roman"/>
      <family val="1"/>
    </font>
    <font>
      <u val="single"/>
      <sz val="8.8"/>
      <color indexed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60"/>
      <name val="Times New Roman"/>
      <family val="1"/>
    </font>
    <font>
      <b/>
      <sz val="12"/>
      <color indexed="8"/>
      <name val="Arial"/>
      <family val="2"/>
    </font>
    <font>
      <u val="single"/>
      <sz val="14"/>
      <color indexed="12"/>
      <name val="Times New Roman"/>
      <family val="1"/>
    </font>
    <font>
      <sz val="12"/>
      <color indexed="8"/>
      <name val="Calibri"/>
      <family val="2"/>
    </font>
    <font>
      <b/>
      <sz val="14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sz val="12"/>
      <color rgb="FF0000FA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00FA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C00000"/>
      <name val="Times New Roman"/>
      <family val="1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rgb="FFFF0000"/>
      <name val="Times New Roman"/>
      <family val="1"/>
    </font>
    <font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C00000"/>
      <name val="Times New Roman"/>
      <family val="1"/>
    </font>
    <font>
      <b/>
      <sz val="12"/>
      <color theme="1"/>
      <name val="Arial"/>
      <family val="2"/>
    </font>
    <font>
      <u val="single"/>
      <sz val="14"/>
      <color theme="10"/>
      <name val="Times New Roman"/>
      <family val="1"/>
    </font>
    <font>
      <sz val="12"/>
      <color theme="1"/>
      <name val="Calibri"/>
      <family val="2"/>
    </font>
    <font>
      <b/>
      <sz val="14"/>
      <color rgb="FF0000FA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70" fillId="6" borderId="12" xfId="0" applyFont="1" applyFill="1" applyBorder="1" applyAlignment="1">
      <alignment horizontal="center"/>
    </xf>
    <xf numFmtId="0" fontId="70" fillId="6" borderId="13" xfId="0" applyFont="1" applyFill="1" applyBorder="1" applyAlignment="1">
      <alignment horizontal="center"/>
    </xf>
    <xf numFmtId="0" fontId="70" fillId="6" borderId="14" xfId="0" applyFont="1" applyFill="1" applyBorder="1" applyAlignment="1">
      <alignment horizontal="center"/>
    </xf>
    <xf numFmtId="0" fontId="70" fillId="6" borderId="15" xfId="0" applyFont="1" applyFill="1" applyBorder="1" applyAlignment="1">
      <alignment horizontal="center"/>
    </xf>
    <xf numFmtId="0" fontId="70" fillId="13" borderId="16" xfId="0" applyFont="1" applyFill="1" applyBorder="1" applyAlignment="1">
      <alignment horizontal="center"/>
    </xf>
    <xf numFmtId="0" fontId="70" fillId="13" borderId="14" xfId="0" applyFont="1" applyFill="1" applyBorder="1" applyAlignment="1">
      <alignment horizontal="center"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Alignment="1">
      <alignment horizontal="right"/>
    </xf>
    <xf numFmtId="0" fontId="70" fillId="0" borderId="19" xfId="0" applyFont="1" applyBorder="1" applyAlignment="1">
      <alignment/>
    </xf>
    <xf numFmtId="0" fontId="70" fillId="0" borderId="20" xfId="0" applyFont="1" applyBorder="1" applyAlignment="1">
      <alignment/>
    </xf>
    <xf numFmtId="0" fontId="71" fillId="33" borderId="21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0" fillId="0" borderId="16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34" borderId="27" xfId="0" applyFont="1" applyFill="1" applyBorder="1" applyAlignment="1">
      <alignment horizontal="center"/>
    </xf>
    <xf numFmtId="0" fontId="70" fillId="34" borderId="28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13" borderId="29" xfId="0" applyFont="1" applyFill="1" applyBorder="1" applyAlignment="1">
      <alignment vertical="center"/>
    </xf>
    <xf numFmtId="0" fontId="70" fillId="13" borderId="30" xfId="0" applyFont="1" applyFill="1" applyBorder="1" applyAlignment="1">
      <alignment/>
    </xf>
    <xf numFmtId="0" fontId="70" fillId="13" borderId="30" xfId="0" applyFont="1" applyFill="1" applyBorder="1" applyAlignment="1">
      <alignment horizontal="right"/>
    </xf>
    <xf numFmtId="0" fontId="70" fillId="13" borderId="31" xfId="0" applyFont="1" applyFill="1" applyBorder="1" applyAlignment="1">
      <alignment/>
    </xf>
    <xf numFmtId="0" fontId="71" fillId="13" borderId="32" xfId="0" applyFont="1" applyFill="1" applyBorder="1" applyAlignment="1">
      <alignment vertical="center"/>
    </xf>
    <xf numFmtId="0" fontId="70" fillId="13" borderId="32" xfId="0" applyFont="1" applyFill="1" applyBorder="1" applyAlignment="1">
      <alignment vertical="center"/>
    </xf>
    <xf numFmtId="0" fontId="70" fillId="13" borderId="32" xfId="0" applyFont="1" applyFill="1" applyBorder="1" applyAlignment="1">
      <alignment/>
    </xf>
    <xf numFmtId="0" fontId="71" fillId="13" borderId="0" xfId="0" applyFont="1" applyFill="1" applyBorder="1" applyAlignment="1">
      <alignment/>
    </xf>
    <xf numFmtId="0" fontId="70" fillId="13" borderId="0" xfId="0" applyFont="1" applyFill="1" applyBorder="1" applyAlignment="1">
      <alignment/>
    </xf>
    <xf numFmtId="0" fontId="70" fillId="13" borderId="33" xfId="0" applyFont="1" applyFill="1" applyBorder="1" applyAlignment="1">
      <alignment/>
    </xf>
    <xf numFmtId="0" fontId="70" fillId="34" borderId="29" xfId="0" applyFont="1" applyFill="1" applyBorder="1" applyAlignment="1">
      <alignment/>
    </xf>
    <xf numFmtId="0" fontId="71" fillId="34" borderId="32" xfId="0" applyFont="1" applyFill="1" applyBorder="1" applyAlignment="1">
      <alignment/>
    </xf>
    <xf numFmtId="0" fontId="70" fillId="34" borderId="32" xfId="0" applyFont="1" applyFill="1" applyBorder="1" applyAlignment="1">
      <alignment/>
    </xf>
    <xf numFmtId="0" fontId="70" fillId="34" borderId="34" xfId="0" applyFont="1" applyFill="1" applyBorder="1" applyAlignment="1">
      <alignment/>
    </xf>
    <xf numFmtId="0" fontId="70" fillId="34" borderId="30" xfId="0" applyFont="1" applyFill="1" applyBorder="1" applyAlignment="1">
      <alignment/>
    </xf>
    <xf numFmtId="0" fontId="70" fillId="34" borderId="35" xfId="0" applyFont="1" applyFill="1" applyBorder="1" applyAlignment="1">
      <alignment/>
    </xf>
    <xf numFmtId="0" fontId="70" fillId="34" borderId="30" xfId="0" applyFont="1" applyFill="1" applyBorder="1" applyAlignment="1">
      <alignment horizontal="left"/>
    </xf>
    <xf numFmtId="0" fontId="70" fillId="34" borderId="31" xfId="0" applyFont="1" applyFill="1" applyBorder="1" applyAlignment="1">
      <alignment/>
    </xf>
    <xf numFmtId="0" fontId="70" fillId="34" borderId="33" xfId="0" applyFont="1" applyFill="1" applyBorder="1" applyAlignment="1">
      <alignment/>
    </xf>
    <xf numFmtId="0" fontId="70" fillId="34" borderId="36" xfId="0" applyFont="1" applyFill="1" applyBorder="1" applyAlignment="1">
      <alignment/>
    </xf>
    <xf numFmtId="0" fontId="70" fillId="35" borderId="10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/>
    </xf>
    <xf numFmtId="0" fontId="70" fillId="33" borderId="37" xfId="0" applyFont="1" applyFill="1" applyBorder="1" applyAlignment="1">
      <alignment/>
    </xf>
    <xf numFmtId="0" fontId="70" fillId="33" borderId="38" xfId="0" applyFont="1" applyFill="1" applyBorder="1" applyAlignment="1">
      <alignment/>
    </xf>
    <xf numFmtId="0" fontId="70" fillId="0" borderId="11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32" xfId="0" applyFont="1" applyBorder="1" applyAlignment="1">
      <alignment/>
    </xf>
    <xf numFmtId="0" fontId="70" fillId="0" borderId="34" xfId="0" applyFont="1" applyBorder="1" applyAlignment="1">
      <alignment/>
    </xf>
    <xf numFmtId="0" fontId="70" fillId="0" borderId="3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35" xfId="0" applyFont="1" applyBorder="1" applyAlignment="1">
      <alignment/>
    </xf>
    <xf numFmtId="0" fontId="70" fillId="0" borderId="31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36" xfId="0" applyFont="1" applyBorder="1" applyAlignment="1">
      <alignment/>
    </xf>
    <xf numFmtId="0" fontId="73" fillId="16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" fillId="33" borderId="10" xfId="0" applyFont="1" applyFill="1" applyBorder="1" applyAlignment="1">
      <alignment/>
    </xf>
    <xf numFmtId="0" fontId="69" fillId="2" borderId="21" xfId="0" applyFont="1" applyFill="1" applyBorder="1" applyAlignment="1">
      <alignment/>
    </xf>
    <xf numFmtId="0" fontId="70" fillId="2" borderId="38" xfId="0" applyFont="1" applyFill="1" applyBorder="1" applyAlignment="1">
      <alignment/>
    </xf>
    <xf numFmtId="0" fontId="70" fillId="0" borderId="21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74" fillId="36" borderId="38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6" borderId="37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75" fillId="13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69" fillId="33" borderId="21" xfId="0" applyFont="1" applyFill="1" applyBorder="1" applyAlignment="1">
      <alignment vertical="center"/>
    </xf>
    <xf numFmtId="0" fontId="75" fillId="34" borderId="10" xfId="0" applyFont="1" applyFill="1" applyBorder="1" applyAlignment="1">
      <alignment/>
    </xf>
    <xf numFmtId="0" fontId="76" fillId="0" borderId="22" xfId="0" applyFont="1" applyBorder="1" applyAlignment="1">
      <alignment/>
    </xf>
    <xf numFmtId="0" fontId="76" fillId="0" borderId="23" xfId="0" applyFont="1" applyBorder="1" applyAlignment="1">
      <alignment/>
    </xf>
    <xf numFmtId="0" fontId="76" fillId="0" borderId="24" xfId="0" applyFont="1" applyBorder="1" applyAlignment="1">
      <alignment/>
    </xf>
    <xf numFmtId="0" fontId="77" fillId="35" borderId="21" xfId="0" applyFont="1" applyFill="1" applyBorder="1" applyAlignment="1">
      <alignment horizontal="left" vertical="center"/>
    </xf>
    <xf numFmtId="0" fontId="77" fillId="35" borderId="38" xfId="0" applyFont="1" applyFill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1" fillId="0" borderId="0" xfId="0" applyFont="1" applyAlignment="1">
      <alignment/>
    </xf>
    <xf numFmtId="166" fontId="70" fillId="0" borderId="0" xfId="0" applyNumberFormat="1" applyFont="1" applyAlignment="1">
      <alignment/>
    </xf>
    <xf numFmtId="166" fontId="70" fillId="0" borderId="11" xfId="0" applyNumberFormat="1" applyFont="1" applyBorder="1" applyAlignment="1">
      <alignment horizontal="right"/>
    </xf>
    <xf numFmtId="166" fontId="75" fillId="34" borderId="10" xfId="0" applyNumberFormat="1" applyFont="1" applyFill="1" applyBorder="1" applyAlignment="1">
      <alignment/>
    </xf>
    <xf numFmtId="166" fontId="70" fillId="0" borderId="10" xfId="0" applyNumberFormat="1" applyFont="1" applyBorder="1" applyAlignment="1">
      <alignment horizontal="right"/>
    </xf>
    <xf numFmtId="166" fontId="79" fillId="16" borderId="10" xfId="0" applyNumberFormat="1" applyFont="1" applyFill="1" applyBorder="1" applyAlignment="1">
      <alignment/>
    </xf>
    <xf numFmtId="166" fontId="71" fillId="33" borderId="10" xfId="0" applyNumberFormat="1" applyFont="1" applyFill="1" applyBorder="1" applyAlignment="1">
      <alignment/>
    </xf>
    <xf numFmtId="166" fontId="71" fillId="0" borderId="10" xfId="0" applyNumberFormat="1" applyFont="1" applyFill="1" applyBorder="1" applyAlignment="1">
      <alignment/>
    </xf>
    <xf numFmtId="1" fontId="71" fillId="0" borderId="0" xfId="0" applyNumberFormat="1" applyFont="1" applyAlignment="1">
      <alignment/>
    </xf>
    <xf numFmtId="1" fontId="70" fillId="0" borderId="0" xfId="0" applyNumberFormat="1" applyFont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36" applyBorder="1" applyAlignment="1" applyProtection="1">
      <alignment/>
      <protection/>
    </xf>
    <xf numFmtId="0" fontId="80" fillId="33" borderId="10" xfId="0" applyFont="1" applyFill="1" applyBorder="1" applyAlignment="1">
      <alignment horizontal="center" vertical="center"/>
    </xf>
    <xf numFmtId="166" fontId="79" fillId="16" borderId="10" xfId="0" applyNumberFormat="1" applyFont="1" applyFill="1" applyBorder="1" applyAlignment="1">
      <alignment vertical="center"/>
    </xf>
    <xf numFmtId="166" fontId="71" fillId="33" borderId="10" xfId="0" applyNumberFormat="1" applyFont="1" applyFill="1" applyBorder="1" applyAlignment="1">
      <alignment vertical="center"/>
    </xf>
    <xf numFmtId="0" fontId="70" fillId="3" borderId="0" xfId="0" applyFont="1" applyFill="1" applyAlignment="1">
      <alignment/>
    </xf>
    <xf numFmtId="1" fontId="70" fillId="3" borderId="0" xfId="0" applyNumberFormat="1" applyFont="1" applyFill="1" applyAlignment="1">
      <alignment horizontal="center" vertical="center"/>
    </xf>
    <xf numFmtId="0" fontId="70" fillId="3" borderId="0" xfId="0" applyFont="1" applyFill="1" applyAlignment="1">
      <alignment horizontal="center"/>
    </xf>
    <xf numFmtId="0" fontId="70" fillId="3" borderId="0" xfId="0" applyFont="1" applyFill="1" applyAlignment="1">
      <alignment vertical="center"/>
    </xf>
    <xf numFmtId="0" fontId="71" fillId="3" borderId="0" xfId="0" applyFont="1" applyFill="1" applyAlignment="1">
      <alignment/>
    </xf>
    <xf numFmtId="166" fontId="70" fillId="3" borderId="0" xfId="0" applyNumberFormat="1" applyFont="1" applyFill="1" applyAlignment="1">
      <alignment/>
    </xf>
    <xf numFmtId="0" fontId="71" fillId="3" borderId="10" xfId="0" applyFont="1" applyFill="1" applyBorder="1" applyAlignment="1">
      <alignment vertical="center"/>
    </xf>
    <xf numFmtId="0" fontId="78" fillId="3" borderId="0" xfId="0" applyFont="1" applyFill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81" fillId="3" borderId="0" xfId="0" applyFont="1" applyFill="1" applyAlignment="1">
      <alignment horizontal="right"/>
    </xf>
    <xf numFmtId="0" fontId="74" fillId="3" borderId="0" xfId="0" applyFont="1" applyFill="1" applyAlignment="1">
      <alignment horizontal="center"/>
    </xf>
    <xf numFmtId="0" fontId="82" fillId="3" borderId="0" xfId="0" applyFont="1" applyFill="1" applyAlignment="1">
      <alignment horizontal="right"/>
    </xf>
    <xf numFmtId="0" fontId="70" fillId="3" borderId="0" xfId="0" applyFont="1" applyFill="1" applyAlignment="1">
      <alignment horizontal="right"/>
    </xf>
    <xf numFmtId="0" fontId="72" fillId="3" borderId="0" xfId="0" applyFont="1" applyFill="1" applyBorder="1" applyAlignment="1">
      <alignment horizontal="center" vertical="center"/>
    </xf>
    <xf numFmtId="0" fontId="69" fillId="3" borderId="0" xfId="0" applyFont="1" applyFill="1" applyAlignment="1">
      <alignment/>
    </xf>
    <xf numFmtId="0" fontId="76" fillId="3" borderId="0" xfId="0" applyFont="1" applyFill="1" applyAlignment="1">
      <alignment horizontal="right" vertical="center"/>
    </xf>
    <xf numFmtId="0" fontId="69" fillId="3" borderId="0" xfId="0" applyFont="1" applyFill="1" applyAlignment="1">
      <alignment horizontal="left" vertical="center"/>
    </xf>
    <xf numFmtId="1" fontId="70" fillId="3" borderId="28" xfId="0" applyNumberFormat="1" applyFont="1" applyFill="1" applyBorder="1" applyAlignment="1">
      <alignment horizontal="center" vertical="center"/>
    </xf>
    <xf numFmtId="1" fontId="70" fillId="3" borderId="39" xfId="0" applyNumberFormat="1" applyFont="1" applyFill="1" applyBorder="1" applyAlignment="1">
      <alignment horizontal="center" vertical="center"/>
    </xf>
    <xf numFmtId="1" fontId="70" fillId="3" borderId="11" xfId="0" applyNumberFormat="1" applyFont="1" applyFill="1" applyBorder="1" applyAlignment="1">
      <alignment horizontal="center" vertical="center"/>
    </xf>
    <xf numFmtId="0" fontId="83" fillId="3" borderId="0" xfId="0" applyFont="1" applyFill="1" applyAlignment="1">
      <alignment/>
    </xf>
    <xf numFmtId="0" fontId="2" fillId="0" borderId="30" xfId="0" applyFont="1" applyBorder="1" applyAlignment="1">
      <alignment/>
    </xf>
    <xf numFmtId="0" fontId="71" fillId="3" borderId="10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/>
    </xf>
    <xf numFmtId="0" fontId="70" fillId="3" borderId="28" xfId="0" applyFont="1" applyFill="1" applyBorder="1" applyAlignment="1">
      <alignment horizontal="center"/>
    </xf>
    <xf numFmtId="0" fontId="70" fillId="3" borderId="28" xfId="0" applyFont="1" applyFill="1" applyBorder="1" applyAlignment="1">
      <alignment horizontal="center" vertical="center"/>
    </xf>
    <xf numFmtId="0" fontId="70" fillId="3" borderId="29" xfId="0" applyFont="1" applyFill="1" applyBorder="1" applyAlignment="1">
      <alignment horizontal="center" vertical="center"/>
    </xf>
    <xf numFmtId="0" fontId="84" fillId="3" borderId="0" xfId="0" applyFont="1" applyFill="1" applyAlignment="1">
      <alignment horizontal="right" vertical="center"/>
    </xf>
    <xf numFmtId="166" fontId="85" fillId="0" borderId="11" xfId="0" applyNumberFormat="1" applyFont="1" applyFill="1" applyBorder="1" applyAlignment="1">
      <alignment horizontal="right"/>
    </xf>
    <xf numFmtId="166" fontId="85" fillId="0" borderId="10" xfId="0" applyNumberFormat="1" applyFont="1" applyFill="1" applyBorder="1" applyAlignment="1">
      <alignment horizontal="right"/>
    </xf>
    <xf numFmtId="0" fontId="86" fillId="3" borderId="36" xfId="0" applyFont="1" applyFill="1" applyBorder="1" applyAlignment="1">
      <alignment horizontal="center" vertical="center"/>
    </xf>
    <xf numFmtId="0" fontId="87" fillId="3" borderId="0" xfId="0" applyFont="1" applyFill="1" applyAlignment="1">
      <alignment vertical="center"/>
    </xf>
    <xf numFmtId="0" fontId="70" fillId="37" borderId="0" xfId="0" applyFont="1" applyFill="1" applyAlignment="1">
      <alignment/>
    </xf>
    <xf numFmtId="1" fontId="71" fillId="37" borderId="0" xfId="0" applyNumberFormat="1" applyFont="1" applyFill="1" applyAlignment="1">
      <alignment/>
    </xf>
    <xf numFmtId="0" fontId="72" fillId="37" borderId="0" xfId="0" applyFont="1" applyFill="1" applyBorder="1" applyAlignment="1">
      <alignment horizontal="left" vertical="center"/>
    </xf>
    <xf numFmtId="0" fontId="70" fillId="37" borderId="0" xfId="0" applyFont="1" applyFill="1" applyBorder="1" applyAlignment="1">
      <alignment/>
    </xf>
    <xf numFmtId="1" fontId="70" fillId="3" borderId="10" xfId="0" applyNumberFormat="1" applyFont="1" applyFill="1" applyBorder="1" applyAlignment="1">
      <alignment horizontal="center" vertical="center"/>
    </xf>
    <xf numFmtId="1" fontId="71" fillId="37" borderId="0" xfId="0" applyNumberFormat="1" applyFont="1" applyFill="1" applyAlignment="1">
      <alignment horizontal="center"/>
    </xf>
    <xf numFmtId="1" fontId="71" fillId="0" borderId="0" xfId="0" applyNumberFormat="1" applyFont="1" applyAlignment="1">
      <alignment horizontal="center"/>
    </xf>
    <xf numFmtId="1" fontId="88" fillId="33" borderId="10" xfId="0" applyNumberFormat="1" applyFont="1" applyFill="1" applyBorder="1" applyAlignment="1">
      <alignment horizontal="center" vertical="center"/>
    </xf>
    <xf numFmtId="1" fontId="70" fillId="6" borderId="28" xfId="0" applyNumberFormat="1" applyFont="1" applyFill="1" applyBorder="1" applyAlignment="1">
      <alignment horizontal="center"/>
    </xf>
    <xf numFmtId="1" fontId="70" fillId="6" borderId="39" xfId="0" applyNumberFormat="1" applyFont="1" applyFill="1" applyBorder="1" applyAlignment="1">
      <alignment horizontal="center"/>
    </xf>
    <xf numFmtId="1" fontId="70" fillId="6" borderId="11" xfId="0" applyNumberFormat="1" applyFont="1" applyFill="1" applyBorder="1" applyAlignment="1">
      <alignment horizontal="center"/>
    </xf>
    <xf numFmtId="1" fontId="71" fillId="33" borderId="10" xfId="0" applyNumberFormat="1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/>
    </xf>
    <xf numFmtId="0" fontId="88" fillId="33" borderId="10" xfId="0" applyFont="1" applyFill="1" applyBorder="1" applyAlignment="1">
      <alignment horizontal="center" vertical="center"/>
    </xf>
    <xf numFmtId="0" fontId="70" fillId="13" borderId="35" xfId="0" applyFont="1" applyFill="1" applyBorder="1" applyAlignment="1">
      <alignment horizontal="center"/>
    </xf>
    <xf numFmtId="0" fontId="70" fillId="13" borderId="36" xfId="0" applyFont="1" applyFill="1" applyBorder="1" applyAlignment="1">
      <alignment horizontal="center"/>
    </xf>
    <xf numFmtId="0" fontId="83" fillId="13" borderId="34" xfId="0" applyFont="1" applyFill="1" applyBorder="1" applyAlignment="1">
      <alignment horizontal="center"/>
    </xf>
    <xf numFmtId="166" fontId="76" fillId="38" borderId="10" xfId="0" applyNumberFormat="1" applyFont="1" applyFill="1" applyBorder="1" applyAlignment="1">
      <alignment vertical="center"/>
    </xf>
    <xf numFmtId="166" fontId="89" fillId="38" borderId="10" xfId="0" applyNumberFormat="1" applyFont="1" applyFill="1" applyBorder="1" applyAlignment="1">
      <alignment horizontal="right" vertical="center"/>
    </xf>
    <xf numFmtId="0" fontId="83" fillId="3" borderId="0" xfId="0" applyFont="1" applyFill="1" applyAlignment="1">
      <alignment horizontal="right"/>
    </xf>
    <xf numFmtId="166" fontId="83" fillId="3" borderId="0" xfId="0" applyNumberFormat="1" applyFont="1" applyFill="1" applyAlignment="1">
      <alignment horizontal="right"/>
    </xf>
    <xf numFmtId="0" fontId="70" fillId="39" borderId="0" xfId="0" applyFont="1" applyFill="1" applyAlignment="1">
      <alignment/>
    </xf>
    <xf numFmtId="0" fontId="75" fillId="40" borderId="29" xfId="0" applyFont="1" applyFill="1" applyBorder="1" applyAlignment="1">
      <alignment horizontal="center" vertical="center"/>
    </xf>
    <xf numFmtId="166" fontId="75" fillId="0" borderId="10" xfId="0" applyNumberFormat="1" applyFont="1" applyFill="1" applyBorder="1" applyAlignment="1">
      <alignment vertical="center"/>
    </xf>
    <xf numFmtId="166" fontId="90" fillId="0" borderId="10" xfId="0" applyNumberFormat="1" applyFont="1" applyFill="1" applyBorder="1" applyAlignment="1">
      <alignment vertical="center"/>
    </xf>
    <xf numFmtId="0" fontId="90" fillId="40" borderId="1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center"/>
    </xf>
    <xf numFmtId="0" fontId="75" fillId="34" borderId="28" xfId="0" applyFont="1" applyFill="1" applyBorder="1" applyAlignment="1">
      <alignment horizontal="center" vertical="center"/>
    </xf>
    <xf numFmtId="0" fontId="75" fillId="34" borderId="39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 vertical="center"/>
    </xf>
    <xf numFmtId="1" fontId="91" fillId="3" borderId="0" xfId="0" applyNumberFormat="1" applyFont="1" applyFill="1" applyAlignment="1">
      <alignment vertical="top"/>
    </xf>
    <xf numFmtId="0" fontId="71" fillId="0" borderId="30" xfId="0" applyFont="1" applyBorder="1" applyAlignment="1">
      <alignment/>
    </xf>
    <xf numFmtId="0" fontId="92" fillId="0" borderId="0" xfId="0" applyFont="1" applyBorder="1" applyAlignment="1">
      <alignment/>
    </xf>
    <xf numFmtId="14" fontId="75" fillId="3" borderId="0" xfId="0" applyNumberFormat="1" applyFont="1" applyFill="1" applyBorder="1" applyAlignment="1">
      <alignment horizontal="right" vertical="center"/>
    </xf>
    <xf numFmtId="0" fontId="75" fillId="3" borderId="0" xfId="0" applyFont="1" applyFill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4" fillId="0" borderId="0" xfId="36" applyFont="1" applyBorder="1" applyAlignment="1" applyProtection="1">
      <alignment/>
      <protection/>
    </xf>
    <xf numFmtId="0" fontId="70" fillId="0" borderId="3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33" xfId="0" applyFont="1" applyBorder="1" applyAlignment="1">
      <alignment horizontal="center"/>
    </xf>
    <xf numFmtId="0" fontId="70" fillId="0" borderId="40" xfId="0" applyFont="1" applyBorder="1" applyAlignment="1">
      <alignment/>
    </xf>
    <xf numFmtId="0" fontId="70" fillId="0" borderId="40" xfId="0" applyFont="1" applyBorder="1" applyAlignment="1">
      <alignment horizontal="left"/>
    </xf>
    <xf numFmtId="0" fontId="95" fillId="41" borderId="40" xfId="0" applyFont="1" applyFill="1" applyBorder="1" applyAlignment="1">
      <alignment/>
    </xf>
    <xf numFmtId="0" fontId="70" fillId="0" borderId="41" xfId="0" applyFont="1" applyBorder="1" applyAlignment="1">
      <alignment/>
    </xf>
    <xf numFmtId="0" fontId="70" fillId="0" borderId="42" xfId="0" applyFont="1" applyBorder="1" applyAlignment="1">
      <alignment/>
    </xf>
    <xf numFmtId="0" fontId="70" fillId="0" borderId="20" xfId="0" applyFont="1" applyBorder="1" applyAlignment="1">
      <alignment horizontal="right"/>
    </xf>
    <xf numFmtId="0" fontId="70" fillId="0" borderId="19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3" fontId="70" fillId="0" borderId="10" xfId="0" applyNumberFormat="1" applyFont="1" applyBorder="1" applyAlignment="1">
      <alignment horizontal="left" vertical="center"/>
    </xf>
    <xf numFmtId="0" fontId="70" fillId="41" borderId="40" xfId="0" applyFont="1" applyFill="1" applyBorder="1" applyAlignment="1">
      <alignment/>
    </xf>
    <xf numFmtId="0" fontId="70" fillId="41" borderId="43" xfId="0" applyFont="1" applyFill="1" applyBorder="1" applyAlignment="1">
      <alignment/>
    </xf>
    <xf numFmtId="0" fontId="70" fillId="0" borderId="19" xfId="0" applyFont="1" applyBorder="1" applyAlignment="1">
      <alignment horizontal="right"/>
    </xf>
    <xf numFmtId="0" fontId="70" fillId="0" borderId="40" xfId="0" applyFont="1" applyBorder="1" applyAlignment="1">
      <alignment horizontal="right"/>
    </xf>
    <xf numFmtId="0" fontId="69" fillId="3" borderId="29" xfId="0" applyFont="1" applyFill="1" applyBorder="1" applyAlignment="1">
      <alignment horizontal="center" vertical="center"/>
    </xf>
    <xf numFmtId="0" fontId="69" fillId="3" borderId="34" xfId="0" applyFont="1" applyFill="1" applyBorder="1" applyAlignment="1">
      <alignment horizontal="center" vertical="center"/>
    </xf>
    <xf numFmtId="0" fontId="70" fillId="3" borderId="28" xfId="0" applyFont="1" applyFill="1" applyBorder="1" applyAlignment="1">
      <alignment horizontal="center" vertical="center" wrapText="1"/>
    </xf>
    <xf numFmtId="0" fontId="70" fillId="3" borderId="39" xfId="0" applyFont="1" applyFill="1" applyBorder="1" applyAlignment="1">
      <alignment horizontal="center" vertical="center" wrapText="1"/>
    </xf>
    <xf numFmtId="166" fontId="96" fillId="0" borderId="21" xfId="0" applyNumberFormat="1" applyFont="1" applyFill="1" applyBorder="1" applyAlignment="1">
      <alignment horizontal="right" vertical="center"/>
    </xf>
    <xf numFmtId="166" fontId="96" fillId="0" borderId="38" xfId="0" applyNumberFormat="1" applyFont="1" applyFill="1" applyBorder="1" applyAlignment="1">
      <alignment horizontal="right" vertical="center"/>
    </xf>
    <xf numFmtId="0" fontId="71" fillId="35" borderId="21" xfId="0" applyFont="1" applyFill="1" applyBorder="1" applyAlignment="1">
      <alignment horizontal="left" vertical="center"/>
    </xf>
    <xf numFmtId="0" fontId="71" fillId="35" borderId="38" xfId="0" applyFont="1" applyFill="1" applyBorder="1" applyAlignment="1">
      <alignment horizontal="left" vertical="center"/>
    </xf>
    <xf numFmtId="0" fontId="70" fillId="35" borderId="21" xfId="0" applyFont="1" applyFill="1" applyBorder="1" applyAlignment="1">
      <alignment horizontal="left" vertical="center"/>
    </xf>
    <xf numFmtId="0" fontId="70" fillId="35" borderId="38" xfId="0" applyFont="1" applyFill="1" applyBorder="1" applyAlignment="1">
      <alignment horizontal="left" vertical="center"/>
    </xf>
    <xf numFmtId="0" fontId="70" fillId="13" borderId="13" xfId="0" applyFont="1" applyFill="1" applyBorder="1" applyAlignment="1">
      <alignment horizontal="center" vertical="center"/>
    </xf>
    <xf numFmtId="0" fontId="70" fillId="13" borderId="27" xfId="0" applyFont="1" applyFill="1" applyBorder="1" applyAlignment="1">
      <alignment horizontal="center" vertical="center"/>
    </xf>
    <xf numFmtId="0" fontId="71" fillId="13" borderId="21" xfId="0" applyFont="1" applyFill="1" applyBorder="1" applyAlignment="1">
      <alignment horizontal="center"/>
    </xf>
    <xf numFmtId="0" fontId="71" fillId="13" borderId="37" xfId="0" applyFont="1" applyFill="1" applyBorder="1" applyAlignment="1">
      <alignment horizontal="center"/>
    </xf>
    <xf numFmtId="0" fontId="71" fillId="13" borderId="38" xfId="0" applyFont="1" applyFill="1" applyBorder="1" applyAlignment="1">
      <alignment horizontal="center"/>
    </xf>
    <xf numFmtId="0" fontId="71" fillId="6" borderId="21" xfId="0" applyFont="1" applyFill="1" applyBorder="1" applyAlignment="1">
      <alignment horizontal="center"/>
    </xf>
    <xf numFmtId="0" fontId="71" fillId="6" borderId="37" xfId="0" applyFont="1" applyFill="1" applyBorder="1" applyAlignment="1">
      <alignment horizontal="center"/>
    </xf>
    <xf numFmtId="0" fontId="71" fillId="6" borderId="38" xfId="0" applyFont="1" applyFill="1" applyBorder="1" applyAlignment="1">
      <alignment horizontal="center"/>
    </xf>
    <xf numFmtId="0" fontId="70" fillId="6" borderId="44" xfId="0" applyFont="1" applyFill="1" applyBorder="1" applyAlignment="1">
      <alignment horizontal="center"/>
    </xf>
    <xf numFmtId="0" fontId="70" fillId="6" borderId="45" xfId="0" applyFont="1" applyFill="1" applyBorder="1" applyAlignment="1">
      <alignment horizontal="center"/>
    </xf>
    <xf numFmtId="0" fontId="70" fillId="13" borderId="46" xfId="0" applyFont="1" applyFill="1" applyBorder="1" applyAlignment="1">
      <alignment horizontal="center"/>
    </xf>
    <xf numFmtId="0" fontId="70" fillId="13" borderId="47" xfId="0" applyFont="1" applyFill="1" applyBorder="1" applyAlignment="1">
      <alignment horizontal="center"/>
    </xf>
    <xf numFmtId="0" fontId="70" fillId="13" borderId="12" xfId="0" applyFont="1" applyFill="1" applyBorder="1" applyAlignment="1">
      <alignment horizontal="center" vertical="center"/>
    </xf>
    <xf numFmtId="0" fontId="70" fillId="13" borderId="15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tabSelected="1" zoomScalePageLayoutView="0" workbookViewId="0" topLeftCell="A1">
      <selection activeCell="F15" sqref="F15"/>
    </sheetView>
  </sheetViews>
  <sheetFormatPr defaultColWidth="9.140625" defaultRowHeight="15" outlineLevelCol="1"/>
  <cols>
    <col min="1" max="1" width="3.28125" style="2" customWidth="1"/>
    <col min="2" max="2" width="5.421875" style="102" customWidth="1"/>
    <col min="3" max="3" width="16.7109375" style="2" customWidth="1" outlineLevel="1"/>
    <col min="4" max="4" width="7.421875" style="2" customWidth="1"/>
    <col min="5" max="5" width="31.00390625" style="2" customWidth="1"/>
    <col min="6" max="6" width="27.421875" style="2" customWidth="1"/>
    <col min="7" max="7" width="13.140625" style="2" customWidth="1"/>
    <col min="8" max="8" width="19.28125" style="2" customWidth="1"/>
    <col min="9" max="9" width="14.28125" style="2" customWidth="1"/>
    <col min="10" max="10" width="10.8515625" style="3" customWidth="1"/>
    <col min="11" max="11" width="10.7109375" style="2" customWidth="1"/>
    <col min="12" max="12" width="3.8515625" style="2" customWidth="1"/>
    <col min="13" max="13" width="14.8515625" style="2" customWidth="1" outlineLevel="1"/>
    <col min="14" max="14" width="19.57421875" style="2" customWidth="1"/>
    <col min="15" max="15" width="17.7109375" style="2" customWidth="1"/>
    <col min="16" max="16" width="3.57421875" style="2" customWidth="1"/>
    <col min="17" max="17" width="14.00390625" style="2" customWidth="1"/>
    <col min="18" max="18" width="13.8515625" style="2" customWidth="1"/>
    <col min="19" max="19" width="14.28125" style="2" customWidth="1" outlineLevel="1"/>
    <col min="20" max="20" width="3.57421875" style="2" customWidth="1"/>
    <col min="21" max="16384" width="9.140625" style="2" customWidth="1"/>
  </cols>
  <sheetData>
    <row r="1" spans="1:20" ht="16.5" thickBot="1">
      <c r="A1" s="109"/>
      <c r="B1" s="110"/>
      <c r="C1" s="109"/>
      <c r="D1" s="109"/>
      <c r="E1" s="109"/>
      <c r="F1" s="109"/>
      <c r="G1" s="109"/>
      <c r="H1" s="109"/>
      <c r="I1" s="109"/>
      <c r="J1" s="111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1" thickBot="1">
      <c r="A2" s="109"/>
      <c r="B2" s="84" t="s">
        <v>74</v>
      </c>
      <c r="C2" s="56"/>
      <c r="D2" s="56"/>
      <c r="E2" s="56"/>
      <c r="F2" s="57"/>
      <c r="G2" s="106">
        <v>2020</v>
      </c>
      <c r="H2" s="109"/>
      <c r="I2" s="138" t="s">
        <v>89</v>
      </c>
      <c r="J2" s="201"/>
      <c r="K2" s="202"/>
      <c r="L2" s="109"/>
      <c r="M2" s="109"/>
      <c r="N2" s="165" t="s">
        <v>66</v>
      </c>
      <c r="O2" s="168" t="s">
        <v>67</v>
      </c>
      <c r="P2" s="129"/>
      <c r="Q2" s="109"/>
      <c r="R2" s="117"/>
      <c r="S2" s="117"/>
      <c r="T2" s="109"/>
    </row>
    <row r="3" spans="1:20" ht="22.5" customHeight="1" thickBot="1">
      <c r="A3" s="109"/>
      <c r="B3" s="123" t="s">
        <v>44</v>
      </c>
      <c r="C3" s="109"/>
      <c r="D3" s="109"/>
      <c r="E3" s="109"/>
      <c r="F3" s="109"/>
      <c r="G3" s="124"/>
      <c r="H3" s="177" t="s">
        <v>82</v>
      </c>
      <c r="I3" s="178">
        <f>SUM(G2)</f>
        <v>2020</v>
      </c>
      <c r="J3" s="109"/>
      <c r="K3" s="109"/>
      <c r="L3" s="109"/>
      <c r="M3" s="109"/>
      <c r="N3" s="166"/>
      <c r="O3" s="167"/>
      <c r="P3" s="129" t="s">
        <v>63</v>
      </c>
      <c r="Q3" s="114"/>
      <c r="R3" s="118"/>
      <c r="S3" s="118"/>
      <c r="T3" s="109"/>
    </row>
    <row r="4" spans="1:20" ht="18.75" customHeight="1" thickBot="1">
      <c r="A4" s="109"/>
      <c r="B4" s="174"/>
      <c r="C4" s="109"/>
      <c r="D4" s="109"/>
      <c r="E4" s="109"/>
      <c r="F4" s="109"/>
      <c r="G4" s="124"/>
      <c r="H4" s="177" t="s">
        <v>83</v>
      </c>
      <c r="I4" s="178">
        <f>SUM(G2)</f>
        <v>2020</v>
      </c>
      <c r="J4" s="111"/>
      <c r="K4" s="109"/>
      <c r="L4" s="109"/>
      <c r="M4" s="109"/>
      <c r="N4" s="162" t="s">
        <v>65</v>
      </c>
      <c r="O4" s="163">
        <f>SUM(J2-N3)</f>
        <v>0</v>
      </c>
      <c r="P4" s="109"/>
      <c r="Q4" s="169"/>
      <c r="R4" s="169"/>
      <c r="S4" s="118"/>
      <c r="T4" s="109"/>
    </row>
    <row r="5" spans="1:20" ht="19.5" customHeight="1" thickBot="1">
      <c r="A5" s="109"/>
      <c r="B5" s="129" t="s">
        <v>58</v>
      </c>
      <c r="C5" s="109"/>
      <c r="D5" s="125" t="s">
        <v>45</v>
      </c>
      <c r="E5" s="91" t="s">
        <v>122</v>
      </c>
      <c r="F5" s="92" t="s">
        <v>123</v>
      </c>
      <c r="G5" s="109"/>
      <c r="H5" s="121"/>
      <c r="I5" s="122"/>
      <c r="J5" s="5">
        <f>SUM(J37)</f>
        <v>151</v>
      </c>
      <c r="K5" s="5">
        <f>SUM(K37)</f>
        <v>21</v>
      </c>
      <c r="L5" s="109"/>
      <c r="M5" s="109"/>
      <c r="N5" s="164"/>
      <c r="O5" s="109"/>
      <c r="P5" s="109"/>
      <c r="Q5" s="197" t="s">
        <v>62</v>
      </c>
      <c r="R5" s="198"/>
      <c r="S5" s="118"/>
      <c r="T5" s="109"/>
    </row>
    <row r="6" spans="1:20" ht="18" customHeight="1" thickBot="1">
      <c r="A6" s="109"/>
      <c r="B6" s="104">
        <f>SUM(B33)</f>
        <v>6</v>
      </c>
      <c r="C6" s="170" t="s">
        <v>53</v>
      </c>
      <c r="D6" s="109"/>
      <c r="E6" s="109"/>
      <c r="F6" s="109"/>
      <c r="G6" s="109"/>
      <c r="H6" s="109"/>
      <c r="I6" s="135" t="s">
        <v>47</v>
      </c>
      <c r="J6" s="199" t="s">
        <v>41</v>
      </c>
      <c r="K6" s="199" t="s">
        <v>60</v>
      </c>
      <c r="L6" s="109"/>
      <c r="M6" s="170" t="s">
        <v>53</v>
      </c>
      <c r="N6" s="120"/>
      <c r="O6" s="120"/>
      <c r="P6" s="109"/>
      <c r="Q6" s="160">
        <f>SUM(Q37)</f>
        <v>0</v>
      </c>
      <c r="R6" s="161">
        <f>SUM(R37)</f>
        <v>0</v>
      </c>
      <c r="S6" s="170" t="s">
        <v>53</v>
      </c>
      <c r="T6" s="109"/>
    </row>
    <row r="7" spans="1:21" ht="21.75" customHeight="1" thickBot="1">
      <c r="A7" s="112"/>
      <c r="B7" s="110"/>
      <c r="C7" s="171" t="s">
        <v>54</v>
      </c>
      <c r="D7" s="133" t="s">
        <v>48</v>
      </c>
      <c r="E7" s="136" t="s">
        <v>9</v>
      </c>
      <c r="F7" s="137" t="s">
        <v>0</v>
      </c>
      <c r="G7" s="136" t="s">
        <v>11</v>
      </c>
      <c r="H7" s="137" t="s">
        <v>10</v>
      </c>
      <c r="I7" s="132" t="s">
        <v>46</v>
      </c>
      <c r="J7" s="200"/>
      <c r="K7" s="200"/>
      <c r="L7" s="109"/>
      <c r="M7" s="171" t="s">
        <v>54</v>
      </c>
      <c r="N7" s="136" t="s">
        <v>12</v>
      </c>
      <c r="O7" s="136" t="s">
        <v>13</v>
      </c>
      <c r="P7" s="109"/>
      <c r="Q7" s="68" t="s">
        <v>51</v>
      </c>
      <c r="R7" s="141" t="s">
        <v>84</v>
      </c>
      <c r="S7" s="171" t="s">
        <v>54</v>
      </c>
      <c r="T7" s="112"/>
      <c r="U7" s="4"/>
    </row>
    <row r="8" spans="1:21" ht="20.25" customHeight="1" thickBot="1">
      <c r="A8" s="112"/>
      <c r="B8" s="110"/>
      <c r="C8" s="172">
        <f>SUM(G2)</f>
        <v>2020</v>
      </c>
      <c r="D8" s="77">
        <v>1</v>
      </c>
      <c r="E8" s="77">
        <v>2</v>
      </c>
      <c r="F8" s="78">
        <v>3</v>
      </c>
      <c r="G8" s="77">
        <v>4</v>
      </c>
      <c r="H8" s="78">
        <v>5</v>
      </c>
      <c r="I8" s="77">
        <v>6</v>
      </c>
      <c r="J8" s="75">
        <v>7</v>
      </c>
      <c r="K8" s="77">
        <v>8</v>
      </c>
      <c r="L8" s="119"/>
      <c r="M8" s="173">
        <f>SUM(C8)</f>
        <v>2020</v>
      </c>
      <c r="N8" s="76">
        <v>9</v>
      </c>
      <c r="O8" s="77">
        <v>10</v>
      </c>
      <c r="P8" s="109"/>
      <c r="Q8" s="76">
        <v>11</v>
      </c>
      <c r="R8" s="77">
        <v>12</v>
      </c>
      <c r="S8" s="173">
        <f>SUM(C8)</f>
        <v>2020</v>
      </c>
      <c r="T8" s="112"/>
      <c r="U8" s="4"/>
    </row>
    <row r="9" spans="1:20" ht="21.75" customHeight="1" thickBot="1">
      <c r="A9" s="109"/>
      <c r="B9" s="126">
        <v>1</v>
      </c>
      <c r="C9" s="85"/>
      <c r="D9" s="5" t="s">
        <v>8</v>
      </c>
      <c r="E9" s="58" t="s">
        <v>97</v>
      </c>
      <c r="F9" s="74" t="s">
        <v>98</v>
      </c>
      <c r="G9" s="58" t="s">
        <v>99</v>
      </c>
      <c r="H9" s="58" t="s">
        <v>100</v>
      </c>
      <c r="I9" s="6" t="s">
        <v>101</v>
      </c>
      <c r="J9" s="128">
        <v>47</v>
      </c>
      <c r="K9" s="132">
        <v>8</v>
      </c>
      <c r="L9" s="109"/>
      <c r="M9" s="85"/>
      <c r="N9" s="59" t="s">
        <v>360</v>
      </c>
      <c r="O9" s="192">
        <v>777665052</v>
      </c>
      <c r="P9" s="109"/>
      <c r="Q9" s="139"/>
      <c r="R9" s="95"/>
      <c r="S9" s="96"/>
      <c r="T9" s="109"/>
    </row>
    <row r="10" spans="1:20" ht="21.75" customHeight="1" thickBot="1">
      <c r="A10" s="109"/>
      <c r="B10" s="127">
        <v>1</v>
      </c>
      <c r="C10" s="85"/>
      <c r="D10" s="5" t="s">
        <v>18</v>
      </c>
      <c r="E10" s="59" t="s">
        <v>102</v>
      </c>
      <c r="F10" s="73" t="s">
        <v>103</v>
      </c>
      <c r="G10" s="59" t="s">
        <v>104</v>
      </c>
      <c r="H10" s="59" t="s">
        <v>105</v>
      </c>
      <c r="I10" s="7" t="s">
        <v>101</v>
      </c>
      <c r="J10" s="147">
        <v>40</v>
      </c>
      <c r="K10" s="133">
        <v>2</v>
      </c>
      <c r="L10" s="109"/>
      <c r="M10" s="85"/>
      <c r="N10" s="59" t="s">
        <v>358</v>
      </c>
      <c r="O10" s="192">
        <v>777583500</v>
      </c>
      <c r="P10" s="109"/>
      <c r="Q10" s="140"/>
      <c r="R10" s="97"/>
      <c r="S10" s="96"/>
      <c r="T10" s="109"/>
    </row>
    <row r="11" spans="1:20" ht="21.75" customHeight="1" thickBot="1">
      <c r="A11" s="109"/>
      <c r="B11" s="127">
        <v>1</v>
      </c>
      <c r="C11" s="85"/>
      <c r="D11" s="5" t="s">
        <v>19</v>
      </c>
      <c r="E11" s="59" t="s">
        <v>106</v>
      </c>
      <c r="F11" s="73" t="s">
        <v>107</v>
      </c>
      <c r="G11" s="59" t="s">
        <v>108</v>
      </c>
      <c r="H11" s="59" t="s">
        <v>109</v>
      </c>
      <c r="I11" s="7" t="s">
        <v>101</v>
      </c>
      <c r="J11" s="147">
        <v>14</v>
      </c>
      <c r="K11" s="133">
        <v>2</v>
      </c>
      <c r="L11" s="109"/>
      <c r="M11" s="85"/>
      <c r="N11" s="59" t="s">
        <v>359</v>
      </c>
      <c r="O11" s="192">
        <v>603523770</v>
      </c>
      <c r="P11" s="109"/>
      <c r="Q11" s="140"/>
      <c r="R11" s="97"/>
      <c r="S11" s="96"/>
      <c r="T11" s="109"/>
    </row>
    <row r="12" spans="1:20" ht="21.75" customHeight="1" thickBot="1">
      <c r="A12" s="109"/>
      <c r="B12" s="127">
        <v>1</v>
      </c>
      <c r="C12" s="85"/>
      <c r="D12" s="5" t="s">
        <v>20</v>
      </c>
      <c r="E12" s="59" t="s">
        <v>110</v>
      </c>
      <c r="F12" s="73" t="s">
        <v>111</v>
      </c>
      <c r="G12" s="59" t="s">
        <v>112</v>
      </c>
      <c r="H12" s="59" t="s">
        <v>113</v>
      </c>
      <c r="I12" s="7" t="s">
        <v>101</v>
      </c>
      <c r="J12" s="147">
        <v>21</v>
      </c>
      <c r="K12" s="133">
        <v>5</v>
      </c>
      <c r="L12" s="109"/>
      <c r="M12" s="85"/>
      <c r="N12" s="59" t="s">
        <v>362</v>
      </c>
      <c r="O12" s="192">
        <v>725046345</v>
      </c>
      <c r="P12" s="109"/>
      <c r="Q12" s="140"/>
      <c r="R12" s="97"/>
      <c r="S12" s="96"/>
      <c r="T12" s="109"/>
    </row>
    <row r="13" spans="1:20" ht="21.75" customHeight="1" thickBot="1">
      <c r="A13" s="109"/>
      <c r="B13" s="127">
        <v>1</v>
      </c>
      <c r="C13" s="85"/>
      <c r="D13" s="5" t="s">
        <v>21</v>
      </c>
      <c r="E13" s="59" t="s">
        <v>114</v>
      </c>
      <c r="F13" s="73" t="s">
        <v>115</v>
      </c>
      <c r="G13" s="59" t="s">
        <v>116</v>
      </c>
      <c r="H13" s="59" t="s">
        <v>117</v>
      </c>
      <c r="I13" s="7" t="s">
        <v>101</v>
      </c>
      <c r="J13" s="147">
        <v>19</v>
      </c>
      <c r="K13" s="133">
        <v>2</v>
      </c>
      <c r="L13" s="109"/>
      <c r="M13" s="85"/>
      <c r="N13" s="59" t="s">
        <v>361</v>
      </c>
      <c r="O13" s="192">
        <v>775344172</v>
      </c>
      <c r="P13" s="109"/>
      <c r="Q13" s="140"/>
      <c r="R13" s="97"/>
      <c r="S13" s="96"/>
      <c r="T13" s="109"/>
    </row>
    <row r="14" spans="1:20" ht="21.75" customHeight="1" thickBot="1">
      <c r="A14" s="109"/>
      <c r="B14" s="127">
        <v>1</v>
      </c>
      <c r="C14" s="85"/>
      <c r="D14" s="5" t="s">
        <v>22</v>
      </c>
      <c r="E14" s="59" t="s">
        <v>118</v>
      </c>
      <c r="F14" s="73" t="s">
        <v>119</v>
      </c>
      <c r="G14" s="59" t="s">
        <v>120</v>
      </c>
      <c r="H14" s="59" t="s">
        <v>121</v>
      </c>
      <c r="I14" s="7" t="s">
        <v>101</v>
      </c>
      <c r="J14" s="147">
        <v>10</v>
      </c>
      <c r="K14" s="133">
        <v>2</v>
      </c>
      <c r="L14" s="109"/>
      <c r="M14" s="85"/>
      <c r="N14" s="59" t="s">
        <v>363</v>
      </c>
      <c r="O14" s="192">
        <v>608740362</v>
      </c>
      <c r="P14" s="109"/>
      <c r="Q14" s="140"/>
      <c r="R14" s="97"/>
      <c r="S14" s="96"/>
      <c r="T14" s="109"/>
    </row>
    <row r="15" spans="1:20" ht="21.75" customHeight="1" thickBot="1">
      <c r="A15" s="109"/>
      <c r="B15" s="127"/>
      <c r="C15" s="85"/>
      <c r="D15" s="5" t="s">
        <v>23</v>
      </c>
      <c r="E15" s="59"/>
      <c r="F15" s="73"/>
      <c r="G15" s="59"/>
      <c r="H15" s="59"/>
      <c r="I15" s="7"/>
      <c r="J15" s="147"/>
      <c r="K15" s="133"/>
      <c r="L15" s="109"/>
      <c r="M15" s="85"/>
      <c r="N15" s="59"/>
      <c r="O15" s="59"/>
      <c r="P15" s="109"/>
      <c r="Q15" s="140"/>
      <c r="R15" s="97"/>
      <c r="S15" s="96"/>
      <c r="T15" s="109"/>
    </row>
    <row r="16" spans="1:20" ht="21.75" customHeight="1" thickBot="1">
      <c r="A16" s="109"/>
      <c r="B16" s="127"/>
      <c r="C16" s="85"/>
      <c r="D16" s="5" t="s">
        <v>24</v>
      </c>
      <c r="E16" s="59"/>
      <c r="F16" s="73"/>
      <c r="G16" s="59"/>
      <c r="H16" s="59"/>
      <c r="I16" s="7"/>
      <c r="J16" s="147"/>
      <c r="K16" s="133"/>
      <c r="L16" s="109"/>
      <c r="M16" s="85"/>
      <c r="N16" s="59"/>
      <c r="O16" s="59"/>
      <c r="P16" s="109"/>
      <c r="Q16" s="140"/>
      <c r="R16" s="97"/>
      <c r="S16" s="96"/>
      <c r="T16" s="109"/>
    </row>
    <row r="17" spans="1:20" ht="21.75" customHeight="1" thickBot="1">
      <c r="A17" s="109"/>
      <c r="B17" s="127"/>
      <c r="C17" s="85"/>
      <c r="D17" s="5" t="s">
        <v>25</v>
      </c>
      <c r="E17" s="59"/>
      <c r="F17" s="73"/>
      <c r="G17" s="59"/>
      <c r="H17" s="59"/>
      <c r="I17" s="7"/>
      <c r="J17" s="147"/>
      <c r="K17" s="133"/>
      <c r="L17" s="109"/>
      <c r="M17" s="85"/>
      <c r="N17" s="59"/>
      <c r="O17" s="59"/>
      <c r="P17" s="109"/>
      <c r="Q17" s="140"/>
      <c r="R17" s="97"/>
      <c r="S17" s="96"/>
      <c r="T17" s="109"/>
    </row>
    <row r="18" spans="1:20" ht="21.75" customHeight="1" thickBot="1">
      <c r="A18" s="109"/>
      <c r="B18" s="127"/>
      <c r="C18" s="85"/>
      <c r="D18" s="5" t="s">
        <v>26</v>
      </c>
      <c r="E18" s="59"/>
      <c r="F18" s="73"/>
      <c r="G18" s="59"/>
      <c r="H18" s="59"/>
      <c r="I18" s="7"/>
      <c r="J18" s="147"/>
      <c r="K18" s="133"/>
      <c r="L18" s="109"/>
      <c r="M18" s="85"/>
      <c r="N18" s="59"/>
      <c r="O18" s="59"/>
      <c r="P18" s="109"/>
      <c r="Q18" s="140"/>
      <c r="R18" s="97"/>
      <c r="S18" s="96"/>
      <c r="T18" s="109"/>
    </row>
    <row r="19" spans="1:20" ht="21.75" customHeight="1" thickBot="1">
      <c r="A19" s="109"/>
      <c r="B19" s="127"/>
      <c r="C19" s="85"/>
      <c r="D19" s="5" t="s">
        <v>27</v>
      </c>
      <c r="E19" s="59"/>
      <c r="F19" s="73"/>
      <c r="G19" s="59"/>
      <c r="H19" s="59"/>
      <c r="I19" s="7"/>
      <c r="J19" s="147"/>
      <c r="K19" s="133"/>
      <c r="L19" s="109"/>
      <c r="M19" s="85"/>
      <c r="N19" s="59"/>
      <c r="O19" s="59"/>
      <c r="P19" s="109"/>
      <c r="Q19" s="140"/>
      <c r="R19" s="97"/>
      <c r="S19" s="96"/>
      <c r="T19" s="109"/>
    </row>
    <row r="20" spans="1:20" ht="21.75" customHeight="1" thickBot="1">
      <c r="A20" s="109"/>
      <c r="B20" s="127"/>
      <c r="C20" s="85"/>
      <c r="D20" s="5" t="s">
        <v>28</v>
      </c>
      <c r="E20" s="59"/>
      <c r="F20" s="73"/>
      <c r="G20" s="59"/>
      <c r="H20" s="59"/>
      <c r="I20" s="7"/>
      <c r="J20" s="147"/>
      <c r="K20" s="133"/>
      <c r="L20" s="109"/>
      <c r="M20" s="85"/>
      <c r="N20" s="59"/>
      <c r="O20" s="59"/>
      <c r="P20" s="109"/>
      <c r="Q20" s="140"/>
      <c r="R20" s="97"/>
      <c r="S20" s="96"/>
      <c r="T20" s="109"/>
    </row>
    <row r="21" spans="1:20" ht="21.75" customHeight="1" thickBot="1">
      <c r="A21" s="109"/>
      <c r="B21" s="127"/>
      <c r="C21" s="85"/>
      <c r="D21" s="5" t="s">
        <v>29</v>
      </c>
      <c r="E21" s="59"/>
      <c r="F21" s="73"/>
      <c r="G21" s="59"/>
      <c r="H21" s="59"/>
      <c r="I21" s="7"/>
      <c r="J21" s="147"/>
      <c r="K21" s="133"/>
      <c r="L21" s="109"/>
      <c r="M21" s="85"/>
      <c r="N21" s="59"/>
      <c r="O21" s="59"/>
      <c r="P21" s="109"/>
      <c r="Q21" s="140"/>
      <c r="R21" s="97"/>
      <c r="S21" s="96"/>
      <c r="T21" s="109"/>
    </row>
    <row r="22" spans="1:20" ht="21.75" customHeight="1" thickBot="1">
      <c r="A22" s="109"/>
      <c r="B22" s="127"/>
      <c r="C22" s="85"/>
      <c r="D22" s="5" t="s">
        <v>30</v>
      </c>
      <c r="E22" s="59"/>
      <c r="F22" s="73"/>
      <c r="G22" s="59"/>
      <c r="H22" s="59"/>
      <c r="I22" s="7"/>
      <c r="J22" s="147"/>
      <c r="K22" s="133"/>
      <c r="L22" s="109"/>
      <c r="M22" s="85"/>
      <c r="N22" s="59"/>
      <c r="O22" s="59"/>
      <c r="P22" s="109"/>
      <c r="Q22" s="140"/>
      <c r="R22" s="97"/>
      <c r="S22" s="96"/>
      <c r="T22" s="109"/>
    </row>
    <row r="23" spans="1:20" ht="21.75" customHeight="1" thickBot="1">
      <c r="A23" s="109"/>
      <c r="B23" s="127"/>
      <c r="C23" s="85"/>
      <c r="D23" s="5" t="s">
        <v>31</v>
      </c>
      <c r="E23" s="59"/>
      <c r="F23" s="73"/>
      <c r="G23" s="59"/>
      <c r="H23" s="59"/>
      <c r="I23" s="7"/>
      <c r="J23" s="147"/>
      <c r="K23" s="133"/>
      <c r="L23" s="109"/>
      <c r="M23" s="85"/>
      <c r="N23" s="59"/>
      <c r="O23" s="59"/>
      <c r="P23" s="109"/>
      <c r="Q23" s="140"/>
      <c r="R23" s="97"/>
      <c r="S23" s="96"/>
      <c r="T23" s="109"/>
    </row>
    <row r="24" spans="1:20" ht="21.75" customHeight="1" thickBot="1">
      <c r="A24" s="109"/>
      <c r="B24" s="127"/>
      <c r="C24" s="85"/>
      <c r="D24" s="5" t="s">
        <v>32</v>
      </c>
      <c r="E24" s="59"/>
      <c r="F24" s="73"/>
      <c r="G24" s="59"/>
      <c r="H24" s="59"/>
      <c r="I24" s="7"/>
      <c r="J24" s="147"/>
      <c r="K24" s="133"/>
      <c r="L24" s="109"/>
      <c r="M24" s="85"/>
      <c r="N24" s="59"/>
      <c r="O24" s="59"/>
      <c r="P24" s="109"/>
      <c r="Q24" s="140"/>
      <c r="R24" s="97"/>
      <c r="S24" s="96"/>
      <c r="T24" s="109"/>
    </row>
    <row r="25" spans="1:20" ht="21.75" customHeight="1" thickBot="1">
      <c r="A25" s="109"/>
      <c r="B25" s="127"/>
      <c r="C25" s="85"/>
      <c r="D25" s="5" t="s">
        <v>33</v>
      </c>
      <c r="E25" s="59"/>
      <c r="F25" s="73"/>
      <c r="G25" s="59"/>
      <c r="H25" s="59"/>
      <c r="I25" s="7"/>
      <c r="J25" s="147"/>
      <c r="K25" s="133"/>
      <c r="L25" s="109"/>
      <c r="M25" s="85"/>
      <c r="N25" s="59"/>
      <c r="O25" s="59"/>
      <c r="P25" s="109"/>
      <c r="Q25" s="140"/>
      <c r="R25" s="97"/>
      <c r="S25" s="96"/>
      <c r="T25" s="109"/>
    </row>
    <row r="26" spans="1:20" ht="21.75" customHeight="1" thickBot="1">
      <c r="A26" s="109"/>
      <c r="B26" s="127"/>
      <c r="C26" s="85"/>
      <c r="D26" s="5" t="s">
        <v>34</v>
      </c>
      <c r="E26" s="59"/>
      <c r="F26" s="73"/>
      <c r="G26" s="59"/>
      <c r="H26" s="59"/>
      <c r="I26" s="7"/>
      <c r="J26" s="147"/>
      <c r="K26" s="133"/>
      <c r="L26" s="109"/>
      <c r="M26" s="85"/>
      <c r="N26" s="59"/>
      <c r="O26" s="59"/>
      <c r="P26" s="109"/>
      <c r="Q26" s="140"/>
      <c r="R26" s="97"/>
      <c r="S26" s="96"/>
      <c r="T26" s="109"/>
    </row>
    <row r="27" spans="1:20" ht="21.75" customHeight="1" thickBot="1">
      <c r="A27" s="109"/>
      <c r="B27" s="127"/>
      <c r="C27" s="85"/>
      <c r="D27" s="5" t="s">
        <v>35</v>
      </c>
      <c r="E27" s="59"/>
      <c r="F27" s="73"/>
      <c r="G27" s="59"/>
      <c r="H27" s="59"/>
      <c r="I27" s="7"/>
      <c r="J27" s="147"/>
      <c r="K27" s="133"/>
      <c r="L27" s="109"/>
      <c r="M27" s="85"/>
      <c r="N27" s="59"/>
      <c r="O27" s="59"/>
      <c r="P27" s="109"/>
      <c r="Q27" s="140"/>
      <c r="R27" s="97"/>
      <c r="S27" s="96"/>
      <c r="T27" s="109"/>
    </row>
    <row r="28" spans="1:20" ht="21.75" customHeight="1" thickBot="1">
      <c r="A28" s="109"/>
      <c r="B28" s="127"/>
      <c r="C28" s="85"/>
      <c r="D28" s="5" t="s">
        <v>36</v>
      </c>
      <c r="E28" s="59"/>
      <c r="F28" s="73"/>
      <c r="G28" s="59"/>
      <c r="H28" s="59"/>
      <c r="I28" s="7"/>
      <c r="J28" s="147"/>
      <c r="K28" s="133"/>
      <c r="L28" s="109"/>
      <c r="M28" s="85"/>
      <c r="N28" s="59"/>
      <c r="O28" s="59"/>
      <c r="P28" s="109"/>
      <c r="Q28" s="140"/>
      <c r="R28" s="97"/>
      <c r="S28" s="96"/>
      <c r="T28" s="109"/>
    </row>
    <row r="29" spans="1:20" ht="21.75" customHeight="1" thickBot="1">
      <c r="A29" s="109"/>
      <c r="B29" s="127"/>
      <c r="C29" s="85"/>
      <c r="D29" s="5" t="s">
        <v>37</v>
      </c>
      <c r="E29" s="59"/>
      <c r="F29" s="73"/>
      <c r="G29" s="59"/>
      <c r="H29" s="59"/>
      <c r="I29" s="7"/>
      <c r="J29" s="147"/>
      <c r="K29" s="133"/>
      <c r="L29" s="109"/>
      <c r="M29" s="85"/>
      <c r="N29" s="59"/>
      <c r="O29" s="59"/>
      <c r="P29" s="109"/>
      <c r="Q29" s="140"/>
      <c r="R29" s="97"/>
      <c r="S29" s="96"/>
      <c r="T29" s="109"/>
    </row>
    <row r="30" spans="1:20" ht="21.75" customHeight="1" thickBot="1">
      <c r="A30" s="109"/>
      <c r="B30" s="127"/>
      <c r="C30" s="85"/>
      <c r="D30" s="5" t="s">
        <v>38</v>
      </c>
      <c r="E30" s="59"/>
      <c r="F30" s="73"/>
      <c r="G30" s="59"/>
      <c r="H30" s="59"/>
      <c r="I30" s="7"/>
      <c r="J30" s="147"/>
      <c r="K30" s="133"/>
      <c r="L30" s="109"/>
      <c r="M30" s="85"/>
      <c r="N30" s="59"/>
      <c r="O30" s="59"/>
      <c r="P30" s="109"/>
      <c r="Q30" s="140"/>
      <c r="R30" s="97"/>
      <c r="S30" s="96"/>
      <c r="T30" s="109"/>
    </row>
    <row r="31" spans="1:20" ht="21.75" customHeight="1" thickBot="1">
      <c r="A31" s="109"/>
      <c r="B31" s="127"/>
      <c r="C31" s="85"/>
      <c r="D31" s="5" t="s">
        <v>39</v>
      </c>
      <c r="E31" s="59"/>
      <c r="F31" s="73"/>
      <c r="G31" s="59"/>
      <c r="H31" s="59"/>
      <c r="I31" s="7"/>
      <c r="J31" s="147"/>
      <c r="K31" s="133"/>
      <c r="L31" s="109"/>
      <c r="M31" s="85"/>
      <c r="N31" s="59"/>
      <c r="O31" s="59"/>
      <c r="P31" s="109"/>
      <c r="Q31" s="140"/>
      <c r="R31" s="97"/>
      <c r="S31" s="96"/>
      <c r="T31" s="109"/>
    </row>
    <row r="32" spans="1:20" ht="21.75" customHeight="1" thickBot="1">
      <c r="A32" s="109"/>
      <c r="B32" s="128"/>
      <c r="C32" s="85"/>
      <c r="D32" s="5" t="s">
        <v>40</v>
      </c>
      <c r="E32" s="59"/>
      <c r="F32" s="73"/>
      <c r="G32" s="59"/>
      <c r="H32" s="59"/>
      <c r="I32" s="7"/>
      <c r="J32" s="147"/>
      <c r="K32" s="133"/>
      <c r="L32" s="109"/>
      <c r="M32" s="85"/>
      <c r="N32" s="59"/>
      <c r="O32" s="59"/>
      <c r="P32" s="109"/>
      <c r="Q32" s="140"/>
      <c r="R32" s="97"/>
      <c r="S32" s="96"/>
      <c r="T32" s="109"/>
    </row>
    <row r="33" spans="1:20" ht="21" customHeight="1" thickBot="1">
      <c r="A33" s="109"/>
      <c r="B33" s="103">
        <f>SUM(B9:B32)</f>
        <v>6</v>
      </c>
      <c r="C33" s="109"/>
      <c r="D33" s="109"/>
      <c r="E33" s="109"/>
      <c r="F33" s="109"/>
      <c r="G33" s="109"/>
      <c r="H33" s="109"/>
      <c r="I33" s="109"/>
      <c r="J33" s="134">
        <f>SUM(J9:J32)</f>
        <v>151</v>
      </c>
      <c r="K33" s="134">
        <f>SUM(K9:K32)</f>
        <v>21</v>
      </c>
      <c r="L33" s="109"/>
      <c r="M33" s="109"/>
      <c r="N33" s="109"/>
      <c r="O33" s="109"/>
      <c r="P33" s="109"/>
      <c r="Q33" s="98">
        <f>SUM(Q9:Q32)</f>
        <v>0</v>
      </c>
      <c r="R33" s="99">
        <f>SUM(R9:R32)</f>
        <v>0</v>
      </c>
      <c r="S33" s="100">
        <f>SUM(S9:S32)</f>
        <v>0</v>
      </c>
      <c r="T33" s="109"/>
    </row>
    <row r="34" spans="1:20" ht="22.5" customHeight="1" thickBot="1">
      <c r="A34" s="109"/>
      <c r="B34" s="110"/>
      <c r="C34" s="109"/>
      <c r="D34" s="116" t="s">
        <v>93</v>
      </c>
      <c r="E34" s="109"/>
      <c r="F34" s="109"/>
      <c r="G34" s="109"/>
      <c r="H34" s="109"/>
      <c r="I34" s="109"/>
      <c r="J34" s="111"/>
      <c r="K34" s="109"/>
      <c r="L34" s="109"/>
      <c r="M34" s="109"/>
      <c r="N34" s="116"/>
      <c r="O34" s="109"/>
      <c r="P34" s="109"/>
      <c r="Q34" s="114"/>
      <c r="R34" s="114"/>
      <c r="S34" s="94"/>
      <c r="T34" s="109"/>
    </row>
    <row r="35" spans="1:20" ht="21.75" customHeight="1" thickBot="1">
      <c r="A35" s="109"/>
      <c r="B35" s="110"/>
      <c r="C35" s="85"/>
      <c r="D35" s="5" t="s">
        <v>61</v>
      </c>
      <c r="E35" s="59"/>
      <c r="F35" s="73"/>
      <c r="G35" s="59"/>
      <c r="H35" s="59"/>
      <c r="I35" s="7"/>
      <c r="J35" s="147"/>
      <c r="K35" s="133"/>
      <c r="L35" s="109"/>
      <c r="M35" s="85"/>
      <c r="N35" s="59"/>
      <c r="O35" s="59"/>
      <c r="P35" s="109"/>
      <c r="Q35" s="140"/>
      <c r="R35" s="97"/>
      <c r="S35" s="96"/>
      <c r="T35" s="109"/>
    </row>
    <row r="36" spans="1:20" ht="23.25" customHeight="1" thickBot="1">
      <c r="A36" s="109"/>
      <c r="B36" s="110"/>
      <c r="C36" s="109"/>
      <c r="D36" s="109"/>
      <c r="E36" s="109"/>
      <c r="F36" s="109"/>
      <c r="G36" s="109"/>
      <c r="H36" s="109"/>
      <c r="I36" s="109"/>
      <c r="J36" s="111"/>
      <c r="K36" s="109"/>
      <c r="L36" s="109"/>
      <c r="M36" s="109"/>
      <c r="N36" s="113"/>
      <c r="O36" s="109"/>
      <c r="P36" s="109"/>
      <c r="Q36" s="114"/>
      <c r="R36" s="114"/>
      <c r="S36" s="114"/>
      <c r="T36" s="109"/>
    </row>
    <row r="37" spans="1:20" ht="23.25" customHeight="1" thickBot="1">
      <c r="A37" s="142" t="s">
        <v>64</v>
      </c>
      <c r="B37" s="110"/>
      <c r="C37" s="109"/>
      <c r="D37" s="109"/>
      <c r="E37" s="109"/>
      <c r="F37" s="109"/>
      <c r="G37" s="109"/>
      <c r="H37" s="109"/>
      <c r="I37" s="115" t="s">
        <v>55</v>
      </c>
      <c r="J37" s="131">
        <f>SUM(J33:J36)</f>
        <v>151</v>
      </c>
      <c r="K37" s="131">
        <f>SUM(K33:K36)</f>
        <v>21</v>
      </c>
      <c r="L37" s="109"/>
      <c r="M37" s="109"/>
      <c r="N37" s="113"/>
      <c r="O37" s="115" t="s">
        <v>55</v>
      </c>
      <c r="P37" s="109"/>
      <c r="Q37" s="107">
        <f>SUM(Q33:Q36)</f>
        <v>0</v>
      </c>
      <c r="R37" s="108">
        <f>SUM(R33:R36)</f>
        <v>0</v>
      </c>
      <c r="S37" s="114"/>
      <c r="T37" s="109"/>
    </row>
    <row r="38" spans="1:20" ht="15.75">
      <c r="A38" s="109"/>
      <c r="B38" s="110"/>
      <c r="C38" s="109"/>
      <c r="D38" s="109"/>
      <c r="E38" s="109"/>
      <c r="F38" s="109"/>
      <c r="G38" s="109"/>
      <c r="H38" s="109"/>
      <c r="I38" s="109"/>
      <c r="J38" s="111"/>
      <c r="K38" s="109"/>
      <c r="L38" s="109"/>
      <c r="M38" s="109"/>
      <c r="N38" s="113"/>
      <c r="O38" s="109"/>
      <c r="P38" s="109"/>
      <c r="Q38" s="114"/>
      <c r="R38" s="114"/>
      <c r="S38" s="114"/>
      <c r="T38" s="109"/>
    </row>
    <row r="39" spans="4:19" ht="27" customHeight="1">
      <c r="D39" s="179"/>
      <c r="N39" s="93"/>
      <c r="Q39" s="94"/>
      <c r="R39" s="94"/>
      <c r="S39" s="94"/>
    </row>
    <row r="40" spans="3:19" ht="18.75" customHeight="1" thickBot="1">
      <c r="C40" s="179"/>
      <c r="N40" s="93"/>
      <c r="Q40" s="94"/>
      <c r="R40" s="94"/>
      <c r="S40" s="94"/>
    </row>
    <row r="41" spans="4:11" ht="21" customHeight="1" thickBot="1">
      <c r="D41" s="70" t="s">
        <v>52</v>
      </c>
      <c r="E41" s="57"/>
      <c r="F41" s="60"/>
      <c r="G41" s="60"/>
      <c r="H41" s="60"/>
      <c r="I41" s="60"/>
      <c r="J41" s="181"/>
      <c r="K41" s="61"/>
    </row>
    <row r="42" spans="4:11" ht="21" customHeight="1">
      <c r="D42" s="130" t="s">
        <v>87</v>
      </c>
      <c r="E42" s="33"/>
      <c r="F42" s="33"/>
      <c r="G42" s="105"/>
      <c r="H42" s="180"/>
      <c r="I42" s="33"/>
      <c r="J42" s="182"/>
      <c r="K42" s="64"/>
    </row>
    <row r="43" spans="4:11" ht="17.25" customHeight="1">
      <c r="D43" s="175"/>
      <c r="E43" s="33"/>
      <c r="F43" s="33"/>
      <c r="G43" s="33"/>
      <c r="H43" s="33"/>
      <c r="I43" s="33"/>
      <c r="J43" s="182"/>
      <c r="K43" s="64"/>
    </row>
    <row r="44" spans="4:11" ht="17.25" customHeight="1">
      <c r="D44" s="175" t="s">
        <v>95</v>
      </c>
      <c r="E44" s="33"/>
      <c r="F44" s="33"/>
      <c r="G44" s="33"/>
      <c r="H44" s="176"/>
      <c r="I44" s="33"/>
      <c r="J44" s="182"/>
      <c r="K44" s="64"/>
    </row>
    <row r="45" spans="4:11" ht="20.25" customHeight="1">
      <c r="D45" s="62"/>
      <c r="E45" s="63"/>
      <c r="F45" s="33"/>
      <c r="H45" s="180"/>
      <c r="I45" s="33"/>
      <c r="J45" s="182"/>
      <c r="K45" s="64"/>
    </row>
    <row r="46" spans="4:11" ht="8.25" customHeight="1" thickBot="1">
      <c r="D46" s="69"/>
      <c r="E46" s="66"/>
      <c r="F46" s="66"/>
      <c r="G46" s="66"/>
      <c r="H46" s="66"/>
      <c r="I46" s="66"/>
      <c r="J46" s="183"/>
      <c r="K46" s="67"/>
    </row>
    <row r="48" ht="16.5" thickBot="1"/>
    <row r="49" spans="4:11" ht="21" customHeight="1" thickBot="1">
      <c r="D49" s="71" t="s">
        <v>56</v>
      </c>
      <c r="E49" s="72"/>
      <c r="F49" s="60"/>
      <c r="G49" s="60"/>
      <c r="H49" s="60"/>
      <c r="I49" s="60"/>
      <c r="J49" s="181"/>
      <c r="K49" s="61"/>
    </row>
    <row r="50" spans="4:11" ht="21" customHeight="1">
      <c r="D50" s="62" t="s">
        <v>68</v>
      </c>
      <c r="E50" s="63" t="s">
        <v>85</v>
      </c>
      <c r="F50" s="33"/>
      <c r="G50" s="33"/>
      <c r="H50" s="33"/>
      <c r="I50" s="33"/>
      <c r="J50" s="182"/>
      <c r="K50" s="64"/>
    </row>
    <row r="51" spans="4:11" ht="21" customHeight="1">
      <c r="D51" s="62" t="s">
        <v>69</v>
      </c>
      <c r="E51" s="63" t="s">
        <v>76</v>
      </c>
      <c r="F51" s="33"/>
      <c r="G51" s="33"/>
      <c r="H51" s="33"/>
      <c r="I51" s="33"/>
      <c r="J51" s="182"/>
      <c r="K51" s="64"/>
    </row>
    <row r="52" spans="4:11" ht="21" customHeight="1">
      <c r="D52" s="62" t="s">
        <v>70</v>
      </c>
      <c r="E52" s="63" t="s">
        <v>77</v>
      </c>
      <c r="F52" s="33"/>
      <c r="G52" s="33"/>
      <c r="H52" s="33"/>
      <c r="I52" s="33"/>
      <c r="J52" s="182"/>
      <c r="K52" s="64"/>
    </row>
    <row r="53" spans="4:11" ht="21" customHeight="1">
      <c r="D53" s="62" t="s">
        <v>71</v>
      </c>
      <c r="E53" s="63" t="s">
        <v>94</v>
      </c>
      <c r="F53" s="33"/>
      <c r="G53" s="33"/>
      <c r="H53" s="33"/>
      <c r="I53" s="33"/>
      <c r="J53" s="182"/>
      <c r="K53" s="64"/>
    </row>
    <row r="54" spans="4:11" ht="9.75" customHeight="1" thickBot="1">
      <c r="D54" s="65"/>
      <c r="E54" s="66"/>
      <c r="F54" s="66"/>
      <c r="G54" s="66"/>
      <c r="H54" s="66"/>
      <c r="I54" s="66"/>
      <c r="J54" s="183"/>
      <c r="K54" s="67"/>
    </row>
    <row r="55" ht="22.5" customHeight="1" thickBot="1"/>
    <row r="56" spans="4:11" ht="19.5" thickBot="1">
      <c r="D56" s="71" t="s">
        <v>57</v>
      </c>
      <c r="E56" s="72"/>
      <c r="F56" s="60"/>
      <c r="G56" s="60"/>
      <c r="H56" s="60"/>
      <c r="I56" s="60"/>
      <c r="J56" s="181"/>
      <c r="K56" s="61"/>
    </row>
    <row r="57" spans="4:11" ht="21" customHeight="1">
      <c r="D57" s="62" t="s">
        <v>72</v>
      </c>
      <c r="E57" s="63" t="s">
        <v>78</v>
      </c>
      <c r="F57" s="33"/>
      <c r="G57" s="33"/>
      <c r="H57" s="33"/>
      <c r="I57" s="33"/>
      <c r="J57" s="182"/>
      <c r="K57" s="64"/>
    </row>
    <row r="58" spans="4:11" ht="21" customHeight="1">
      <c r="D58" s="62" t="s">
        <v>73</v>
      </c>
      <c r="E58" s="63" t="s">
        <v>80</v>
      </c>
      <c r="F58" s="33"/>
      <c r="G58" s="33"/>
      <c r="H58" s="33"/>
      <c r="I58" s="33"/>
      <c r="J58" s="182"/>
      <c r="K58" s="64"/>
    </row>
    <row r="59" spans="4:19" ht="21" customHeight="1">
      <c r="D59" s="62" t="s">
        <v>75</v>
      </c>
      <c r="E59" s="63" t="s">
        <v>88</v>
      </c>
      <c r="F59" s="33"/>
      <c r="G59" s="33"/>
      <c r="H59" s="33"/>
      <c r="I59" s="33"/>
      <c r="J59" s="182"/>
      <c r="K59" s="64"/>
      <c r="Q59" s="94"/>
      <c r="R59" s="94"/>
      <c r="S59" s="94"/>
    </row>
    <row r="60" spans="4:19" ht="21" customHeight="1">
      <c r="D60" s="62" t="s">
        <v>79</v>
      </c>
      <c r="E60" s="63" t="s">
        <v>96</v>
      </c>
      <c r="F60" s="33"/>
      <c r="G60" s="33"/>
      <c r="H60" s="33"/>
      <c r="I60" s="33"/>
      <c r="J60" s="182"/>
      <c r="K60" s="64"/>
      <c r="Q60" s="94"/>
      <c r="R60" s="94"/>
      <c r="S60" s="94"/>
    </row>
    <row r="61" spans="4:19" ht="21" customHeight="1">
      <c r="D61" s="62"/>
      <c r="E61" s="63" t="s">
        <v>86</v>
      </c>
      <c r="F61" s="33"/>
      <c r="G61" s="33"/>
      <c r="H61" s="33"/>
      <c r="I61" s="33"/>
      <c r="J61" s="182"/>
      <c r="K61" s="64"/>
      <c r="Q61" s="94"/>
      <c r="R61" s="94"/>
      <c r="S61" s="94"/>
    </row>
    <row r="62" spans="4:11" ht="10.5" customHeight="1" thickBot="1">
      <c r="D62" s="65"/>
      <c r="E62" s="66"/>
      <c r="F62" s="66"/>
      <c r="G62" s="66"/>
      <c r="H62" s="66"/>
      <c r="I62" s="66"/>
      <c r="J62" s="183"/>
      <c r="K62" s="67"/>
    </row>
  </sheetData>
  <sheetProtection/>
  <mergeCells count="4">
    <mergeCell ref="Q5:R5"/>
    <mergeCell ref="J6:J7"/>
    <mergeCell ref="K6:K7"/>
    <mergeCell ref="J2:K2"/>
  </mergeCells>
  <printOptions/>
  <pageMargins left="0.29" right="0.1968503937007874" top="0.44" bottom="0.3937007874015748" header="0.31496062992125984" footer="0.31496062992125984"/>
  <pageSetup fitToHeight="0" fitToWidth="1" horizontalDpi="600" verticalDpi="600" orientation="landscape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90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Přehled!N17</f>
        <v>0</v>
      </c>
      <c r="R5" s="54">
        <f>Přehled!O17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Přehled!D17</f>
        <v>9.</v>
      </c>
      <c r="E8" s="203">
        <f>Přehled!E17</f>
        <v>0</v>
      </c>
      <c r="F8" s="204"/>
      <c r="G8" s="205">
        <f>Přehled!$H$17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Přehled!N18</f>
        <v>0</v>
      </c>
      <c r="R5" s="54">
        <f>Přehled!O18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Přehled!D18</f>
        <v>10.</v>
      </c>
      <c r="E8" s="203">
        <f>Přehled!E18</f>
        <v>0</v>
      </c>
      <c r="F8" s="204"/>
      <c r="G8" s="205">
        <f>Přehled!$H$18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2:12" ht="15.75">
      <c r="B68" s="149"/>
      <c r="K68" s="22"/>
      <c r="L68" s="33"/>
    </row>
    <row r="69" spans="2:12" ht="15.75">
      <c r="B69" s="149"/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6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90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Přehled!N19</f>
        <v>0</v>
      </c>
      <c r="R5" s="54">
        <f>Přehled!O19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Přehled!D19</f>
        <v>11.</v>
      </c>
      <c r="E8" s="203">
        <f>Přehled!E19</f>
        <v>0</v>
      </c>
      <c r="F8" s="204"/>
      <c r="G8" s="205">
        <f>Přehled!$H$19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Přehled!N20</f>
        <v>0</v>
      </c>
      <c r="R5" s="54">
        <f>Přehled!O20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Přehled!D20</f>
        <v>12.</v>
      </c>
      <c r="E8" s="203">
        <f>Přehled!E20</f>
        <v>0</v>
      </c>
      <c r="F8" s="204"/>
      <c r="G8" s="205">
        <f>Přehled!$H$20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6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Přehled!N21</f>
        <v>0</v>
      </c>
      <c r="R5" s="54">
        <f>Přehled!O21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Přehled!D21</f>
        <v>13.</v>
      </c>
      <c r="E8" s="203">
        <f>Přehled!E21</f>
        <v>0</v>
      </c>
      <c r="F8" s="204"/>
      <c r="G8" s="205">
        <f>Přehled!$H$21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Přehled!N22</f>
        <v>0</v>
      </c>
      <c r="R5" s="54">
        <f>Přehled!O22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Přehled!D22</f>
        <v>14.</v>
      </c>
      <c r="E8" s="203">
        <f>Přehled!E22</f>
        <v>0</v>
      </c>
      <c r="F8" s="204"/>
      <c r="G8" s="205">
        <f>Přehled!$H$22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90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Přehled!N23</f>
        <v>0</v>
      </c>
      <c r="R5" s="54">
        <f>Přehled!O23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Přehled!D23</f>
        <v>15.</v>
      </c>
      <c r="E8" s="203">
        <f>Přehled!E23</f>
        <v>0</v>
      </c>
      <c r="F8" s="204"/>
      <c r="G8" s="205">
        <f>Přehled!$H$23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6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Přehled!N24</f>
        <v>0</v>
      </c>
      <c r="R5" s="54">
        <f>Přehled!O24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Přehled!D24</f>
        <v>16.</v>
      </c>
      <c r="E8" s="203">
        <f>Přehled!E24</f>
        <v>0</v>
      </c>
      <c r="F8" s="204"/>
      <c r="G8" s="205">
        <f>Přehled!$H$24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6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Přehled!N25</f>
        <v>0</v>
      </c>
      <c r="R5" s="54">
        <f>Přehled!O25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Přehled!D25</f>
        <v>17.</v>
      </c>
      <c r="E8" s="203">
        <f>Přehled!E25</f>
        <v>0</v>
      </c>
      <c r="F8" s="204"/>
      <c r="G8" s="205">
        <f>Přehled!$H$25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6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Přehled!N26</f>
        <v>0</v>
      </c>
      <c r="R5" s="54">
        <f>Přehled!O26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Přehled!D26</f>
        <v>18.</v>
      </c>
      <c r="E8" s="203">
        <f>Přehled!E26</f>
        <v>0</v>
      </c>
      <c r="F8" s="204"/>
      <c r="G8" s="205">
        <f>Přehled!$H$26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61" sqref="B61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90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 t="str">
        <f>Přehled!$N$9</f>
        <v>Richard Růžička</v>
      </c>
      <c r="R5" s="54">
        <f>Přehled!$O$9</f>
        <v>777665052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Přehled!$D$9</f>
        <v>1.</v>
      </c>
      <c r="E8" s="203" t="str">
        <f>Přehled!$E$9</f>
        <v>VSCM Praha</v>
      </c>
      <c r="F8" s="204"/>
      <c r="G8" s="205" t="str">
        <f>Přehled!$H$9</f>
        <v>Praha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47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8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8" t="s">
        <v>124</v>
      </c>
      <c r="F14" s="19" t="s">
        <v>125</v>
      </c>
      <c r="G14" s="18">
        <v>1999</v>
      </c>
      <c r="H14" s="19" t="s">
        <v>126</v>
      </c>
      <c r="I14" s="25"/>
      <c r="J14" s="49"/>
      <c r="K14" s="22"/>
      <c r="L14" s="86"/>
      <c r="M14" s="36">
        <v>1</v>
      </c>
      <c r="N14" s="28" t="s">
        <v>287</v>
      </c>
      <c r="O14" s="29" t="s">
        <v>288</v>
      </c>
      <c r="P14" s="28" t="s">
        <v>289</v>
      </c>
      <c r="Q14" s="29">
        <v>0</v>
      </c>
      <c r="R14" s="29" t="s">
        <v>290</v>
      </c>
      <c r="S14" s="157">
        <v>1</v>
      </c>
      <c r="T14" s="143"/>
    </row>
    <row r="15" spans="1:20" ht="15.75">
      <c r="A15" s="143"/>
      <c r="B15" s="152">
        <v>1</v>
      </c>
      <c r="C15" s="26"/>
      <c r="D15" s="50">
        <v>2</v>
      </c>
      <c r="E15" s="18" t="s">
        <v>127</v>
      </c>
      <c r="F15" s="19" t="s">
        <v>125</v>
      </c>
      <c r="G15" s="18">
        <v>1999</v>
      </c>
      <c r="H15" s="19" t="s">
        <v>126</v>
      </c>
      <c r="I15" s="26"/>
      <c r="J15" s="49"/>
      <c r="K15" s="22"/>
      <c r="L15" s="87"/>
      <c r="M15" s="36">
        <v>2</v>
      </c>
      <c r="N15" s="18" t="s">
        <v>271</v>
      </c>
      <c r="O15" s="19" t="s">
        <v>272</v>
      </c>
      <c r="P15" s="18" t="s">
        <v>291</v>
      </c>
      <c r="Q15" s="19">
        <v>0</v>
      </c>
      <c r="R15" s="19" t="s">
        <v>290</v>
      </c>
      <c r="S15" s="157">
        <v>1</v>
      </c>
      <c r="T15" s="143"/>
    </row>
    <row r="16" spans="1:20" ht="15.75">
      <c r="A16" s="143"/>
      <c r="B16" s="152">
        <v>1</v>
      </c>
      <c r="C16" s="26"/>
      <c r="D16" s="50">
        <v>3</v>
      </c>
      <c r="E16" s="18" t="s">
        <v>128</v>
      </c>
      <c r="F16" s="19" t="s">
        <v>129</v>
      </c>
      <c r="G16" s="18">
        <v>1999</v>
      </c>
      <c r="H16" s="19" t="s">
        <v>126</v>
      </c>
      <c r="I16" s="26"/>
      <c r="J16" s="49"/>
      <c r="K16" s="22"/>
      <c r="L16" s="87"/>
      <c r="M16" s="36">
        <v>3</v>
      </c>
      <c r="N16" s="188" t="s">
        <v>292</v>
      </c>
      <c r="O16" s="187" t="s">
        <v>200</v>
      </c>
      <c r="P16" s="188" t="s">
        <v>291</v>
      </c>
      <c r="Q16" s="187">
        <v>0</v>
      </c>
      <c r="R16" s="187" t="s">
        <v>290</v>
      </c>
      <c r="S16" s="157">
        <v>1</v>
      </c>
      <c r="T16" s="143"/>
    </row>
    <row r="17" spans="1:20" ht="15.75">
      <c r="A17" s="143"/>
      <c r="B17" s="152">
        <v>1</v>
      </c>
      <c r="C17" s="26"/>
      <c r="D17" s="50">
        <v>4</v>
      </c>
      <c r="E17" s="18" t="s">
        <v>130</v>
      </c>
      <c r="F17" s="19" t="s">
        <v>131</v>
      </c>
      <c r="G17" s="18">
        <v>1999</v>
      </c>
      <c r="H17" s="19" t="s">
        <v>126</v>
      </c>
      <c r="I17" s="26"/>
      <c r="J17" s="49"/>
      <c r="K17" s="22"/>
      <c r="L17" s="87"/>
      <c r="M17" s="36">
        <v>4</v>
      </c>
      <c r="N17" s="18" t="s">
        <v>299</v>
      </c>
      <c r="O17" s="19" t="s">
        <v>300</v>
      </c>
      <c r="P17" s="188" t="s">
        <v>291</v>
      </c>
      <c r="Q17" s="189">
        <v>0</v>
      </c>
      <c r="R17" s="187" t="s">
        <v>310</v>
      </c>
      <c r="S17" s="157">
        <v>1</v>
      </c>
      <c r="T17" s="143"/>
    </row>
    <row r="18" spans="1:20" ht="15.75">
      <c r="A18" s="143"/>
      <c r="B18" s="152">
        <v>1</v>
      </c>
      <c r="C18" s="26"/>
      <c r="D18" s="50">
        <v>5</v>
      </c>
      <c r="E18" s="18" t="s">
        <v>132</v>
      </c>
      <c r="F18" s="19" t="s">
        <v>133</v>
      </c>
      <c r="G18" s="18">
        <v>2000</v>
      </c>
      <c r="H18" s="19" t="s">
        <v>126</v>
      </c>
      <c r="I18" s="26"/>
      <c r="J18" s="49"/>
      <c r="K18" s="22"/>
      <c r="L18" s="87"/>
      <c r="M18" s="36">
        <v>5</v>
      </c>
      <c r="N18" s="18" t="s">
        <v>305</v>
      </c>
      <c r="O18" s="19" t="s">
        <v>306</v>
      </c>
      <c r="P18" s="18" t="s">
        <v>291</v>
      </c>
      <c r="Q18" s="19">
        <v>0</v>
      </c>
      <c r="R18" s="187" t="s">
        <v>310</v>
      </c>
      <c r="S18" s="157">
        <v>1</v>
      </c>
      <c r="T18" s="143"/>
    </row>
    <row r="19" spans="1:20" ht="15.75">
      <c r="A19" s="143"/>
      <c r="B19" s="152">
        <v>1</v>
      </c>
      <c r="C19" s="26"/>
      <c r="D19" s="50">
        <v>6</v>
      </c>
      <c r="E19" s="18" t="s">
        <v>134</v>
      </c>
      <c r="F19" s="19" t="s">
        <v>135</v>
      </c>
      <c r="G19" s="18">
        <v>2000</v>
      </c>
      <c r="H19" s="19" t="s">
        <v>126</v>
      </c>
      <c r="I19" s="26"/>
      <c r="J19" s="49"/>
      <c r="K19" s="22"/>
      <c r="L19" s="87"/>
      <c r="M19" s="36">
        <v>6</v>
      </c>
      <c r="N19" s="18" t="s">
        <v>305</v>
      </c>
      <c r="O19" s="19" t="s">
        <v>171</v>
      </c>
      <c r="P19" s="18" t="s">
        <v>291</v>
      </c>
      <c r="Q19" s="19">
        <v>0</v>
      </c>
      <c r="R19" s="187" t="s">
        <v>310</v>
      </c>
      <c r="S19" s="157">
        <v>1</v>
      </c>
      <c r="T19" s="143"/>
    </row>
    <row r="20" spans="1:20" ht="15.75">
      <c r="A20" s="143"/>
      <c r="B20" s="152">
        <v>1</v>
      </c>
      <c r="C20" s="26"/>
      <c r="D20" s="50">
        <v>7</v>
      </c>
      <c r="E20" s="18" t="s">
        <v>136</v>
      </c>
      <c r="F20" s="19" t="s">
        <v>137</v>
      </c>
      <c r="G20" s="18">
        <v>2001</v>
      </c>
      <c r="H20" s="19" t="s">
        <v>126</v>
      </c>
      <c r="I20" s="26"/>
      <c r="J20" s="49"/>
      <c r="K20" s="22"/>
      <c r="L20" s="87"/>
      <c r="M20" s="36">
        <v>7</v>
      </c>
      <c r="N20" s="18" t="s">
        <v>307</v>
      </c>
      <c r="O20" s="19" t="s">
        <v>308</v>
      </c>
      <c r="P20" s="18" t="s">
        <v>291</v>
      </c>
      <c r="Q20" s="19">
        <v>0</v>
      </c>
      <c r="R20" s="187" t="s">
        <v>310</v>
      </c>
      <c r="S20" s="157">
        <v>1</v>
      </c>
      <c r="T20" s="143"/>
    </row>
    <row r="21" spans="1:20" ht="15.75">
      <c r="A21" s="143"/>
      <c r="B21" s="152">
        <v>1</v>
      </c>
      <c r="C21" s="26"/>
      <c r="D21" s="50">
        <v>8</v>
      </c>
      <c r="E21" s="18" t="s">
        <v>138</v>
      </c>
      <c r="F21" s="19" t="s">
        <v>139</v>
      </c>
      <c r="G21" s="18">
        <v>2001</v>
      </c>
      <c r="H21" s="19" t="s">
        <v>140</v>
      </c>
      <c r="I21" s="26"/>
      <c r="J21" s="49"/>
      <c r="K21" s="22"/>
      <c r="L21" s="87"/>
      <c r="M21" s="36">
        <v>8</v>
      </c>
      <c r="N21" s="188" t="s">
        <v>301</v>
      </c>
      <c r="O21" s="187" t="s">
        <v>302</v>
      </c>
      <c r="P21" s="188" t="s">
        <v>291</v>
      </c>
      <c r="Q21" s="187">
        <v>0</v>
      </c>
      <c r="R21" s="187" t="s">
        <v>310</v>
      </c>
      <c r="S21" s="157">
        <v>1</v>
      </c>
      <c r="T21" s="143"/>
    </row>
    <row r="22" spans="1:20" ht="15.75">
      <c r="A22" s="143"/>
      <c r="B22" s="152">
        <v>1</v>
      </c>
      <c r="C22" s="26"/>
      <c r="D22" s="50">
        <v>9</v>
      </c>
      <c r="E22" s="18" t="s">
        <v>141</v>
      </c>
      <c r="F22" s="19" t="s">
        <v>142</v>
      </c>
      <c r="G22" s="18">
        <v>2001</v>
      </c>
      <c r="H22" s="19" t="s">
        <v>140</v>
      </c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>
        <v>1</v>
      </c>
      <c r="C23" s="26"/>
      <c r="D23" s="50">
        <v>10</v>
      </c>
      <c r="E23" s="18" t="s">
        <v>136</v>
      </c>
      <c r="F23" s="19" t="s">
        <v>143</v>
      </c>
      <c r="G23" s="18">
        <v>2003</v>
      </c>
      <c r="H23" s="19" t="s">
        <v>144</v>
      </c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>
        <v>1</v>
      </c>
      <c r="C24" s="26"/>
      <c r="D24" s="50">
        <v>11</v>
      </c>
      <c r="E24" s="18" t="s">
        <v>145</v>
      </c>
      <c r="F24" s="19" t="s">
        <v>146</v>
      </c>
      <c r="G24" s="18">
        <v>2003</v>
      </c>
      <c r="H24" s="19" t="s">
        <v>140</v>
      </c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>
        <v>1</v>
      </c>
      <c r="C25" s="26"/>
      <c r="D25" s="50">
        <v>12</v>
      </c>
      <c r="E25" s="18" t="s">
        <v>147</v>
      </c>
      <c r="F25" s="19" t="s">
        <v>148</v>
      </c>
      <c r="G25" s="18">
        <v>2003</v>
      </c>
      <c r="H25" s="19" t="s">
        <v>149</v>
      </c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>
        <v>1</v>
      </c>
      <c r="C26" s="26"/>
      <c r="D26" s="50">
        <v>13</v>
      </c>
      <c r="E26" s="18" t="s">
        <v>150</v>
      </c>
      <c r="F26" s="19" t="s">
        <v>151</v>
      </c>
      <c r="G26" s="18">
        <v>2003</v>
      </c>
      <c r="H26" s="19" t="s">
        <v>149</v>
      </c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>
        <v>1</v>
      </c>
      <c r="C27" s="26"/>
      <c r="D27" s="50">
        <v>14</v>
      </c>
      <c r="E27" s="18" t="s">
        <v>152</v>
      </c>
      <c r="F27" s="19" t="s">
        <v>151</v>
      </c>
      <c r="G27" s="18">
        <v>2004</v>
      </c>
      <c r="H27" s="19" t="s">
        <v>153</v>
      </c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>
        <v>1</v>
      </c>
      <c r="C28" s="26"/>
      <c r="D28" s="50">
        <v>15</v>
      </c>
      <c r="E28" s="18" t="s">
        <v>154</v>
      </c>
      <c r="F28" s="19" t="s">
        <v>155</v>
      </c>
      <c r="G28" s="18">
        <v>2001</v>
      </c>
      <c r="H28" s="187" t="s">
        <v>156</v>
      </c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>
        <v>1</v>
      </c>
      <c r="C29" s="26"/>
      <c r="D29" s="50">
        <v>16</v>
      </c>
      <c r="E29" s="186" t="s">
        <v>235</v>
      </c>
      <c r="F29" s="186" t="s">
        <v>236</v>
      </c>
      <c r="G29" s="186">
        <v>2002</v>
      </c>
      <c r="H29" s="187" t="s">
        <v>140</v>
      </c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>
        <v>1</v>
      </c>
      <c r="C30" s="26"/>
      <c r="D30" s="50">
        <v>17</v>
      </c>
      <c r="E30" s="186" t="s">
        <v>237</v>
      </c>
      <c r="F30" s="186" t="s">
        <v>238</v>
      </c>
      <c r="G30" s="186">
        <v>2003</v>
      </c>
      <c r="H30" s="187" t="s">
        <v>140</v>
      </c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>
        <v>1</v>
      </c>
      <c r="C31" s="26"/>
      <c r="D31" s="50">
        <v>18</v>
      </c>
      <c r="E31" s="18" t="s">
        <v>263</v>
      </c>
      <c r="F31" s="19" t="s">
        <v>191</v>
      </c>
      <c r="G31" s="18">
        <v>2003</v>
      </c>
      <c r="H31" s="19" t="s">
        <v>153</v>
      </c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>
        <v>1</v>
      </c>
      <c r="C32" s="26"/>
      <c r="D32" s="50">
        <v>19</v>
      </c>
      <c r="E32" s="18" t="s">
        <v>264</v>
      </c>
      <c r="F32" s="19" t="s">
        <v>148</v>
      </c>
      <c r="G32" s="18">
        <v>2003</v>
      </c>
      <c r="H32" s="19" t="s">
        <v>153</v>
      </c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>
        <v>1</v>
      </c>
      <c r="C33" s="26"/>
      <c r="D33" s="50">
        <v>20</v>
      </c>
      <c r="E33" s="18" t="s">
        <v>265</v>
      </c>
      <c r="F33" s="19" t="s">
        <v>179</v>
      </c>
      <c r="G33" s="18">
        <v>2003</v>
      </c>
      <c r="H33" s="19" t="s">
        <v>144</v>
      </c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>
        <v>1</v>
      </c>
      <c r="C34" s="26"/>
      <c r="D34" s="50">
        <v>21</v>
      </c>
      <c r="E34" s="18" t="s">
        <v>266</v>
      </c>
      <c r="F34" s="19" t="s">
        <v>200</v>
      </c>
      <c r="G34" s="18">
        <v>2003</v>
      </c>
      <c r="H34" s="19" t="s">
        <v>144</v>
      </c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>
        <v>1</v>
      </c>
      <c r="C35" s="26"/>
      <c r="D35" s="50">
        <v>22</v>
      </c>
      <c r="E35" s="18" t="s">
        <v>267</v>
      </c>
      <c r="F35" s="19" t="s">
        <v>216</v>
      </c>
      <c r="G35" s="18">
        <v>2002</v>
      </c>
      <c r="H35" s="19" t="s">
        <v>144</v>
      </c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8</v>
      </c>
      <c r="T35" s="143"/>
    </row>
    <row r="36" spans="1:20" ht="16.5" thickBot="1">
      <c r="A36" s="143"/>
      <c r="B36" s="152">
        <v>1</v>
      </c>
      <c r="C36" s="26"/>
      <c r="D36" s="50">
        <v>23</v>
      </c>
      <c r="E36" s="18" t="s">
        <v>268</v>
      </c>
      <c r="F36" s="19" t="s">
        <v>197</v>
      </c>
      <c r="G36" s="18">
        <v>2002</v>
      </c>
      <c r="H36" s="19" t="s">
        <v>144</v>
      </c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>
        <v>1</v>
      </c>
      <c r="C37" s="26"/>
      <c r="D37" s="50">
        <v>24</v>
      </c>
      <c r="E37" s="18" t="s">
        <v>269</v>
      </c>
      <c r="F37" s="19" t="s">
        <v>270</v>
      </c>
      <c r="G37" s="18">
        <v>2001</v>
      </c>
      <c r="H37" s="19" t="s">
        <v>156</v>
      </c>
      <c r="I37" s="26"/>
      <c r="J37" s="49"/>
      <c r="K37" s="22"/>
      <c r="L37" s="33"/>
      <c r="T37" s="143"/>
    </row>
    <row r="38" spans="1:20" ht="15.75">
      <c r="A38" s="143"/>
      <c r="B38" s="152">
        <v>1</v>
      </c>
      <c r="C38" s="26"/>
      <c r="D38" s="50">
        <v>25</v>
      </c>
      <c r="E38" s="18" t="s">
        <v>271</v>
      </c>
      <c r="F38" s="19" t="s">
        <v>272</v>
      </c>
      <c r="G38" s="18">
        <v>2000</v>
      </c>
      <c r="H38" s="19" t="s">
        <v>156</v>
      </c>
      <c r="I38" s="26"/>
      <c r="J38" s="49"/>
      <c r="K38" s="22"/>
      <c r="L38" s="33"/>
      <c r="T38" s="143"/>
    </row>
    <row r="39" spans="1:20" ht="15.75">
      <c r="A39" s="143"/>
      <c r="B39" s="152">
        <v>1</v>
      </c>
      <c r="C39" s="26"/>
      <c r="D39" s="50">
        <v>26</v>
      </c>
      <c r="E39" s="18" t="s">
        <v>273</v>
      </c>
      <c r="F39" s="19" t="s">
        <v>133</v>
      </c>
      <c r="G39" s="18">
        <v>1999</v>
      </c>
      <c r="H39" s="19" t="s">
        <v>156</v>
      </c>
      <c r="I39" s="26"/>
      <c r="J39" s="49"/>
      <c r="K39" s="22"/>
      <c r="L39" s="33"/>
      <c r="T39" s="143"/>
    </row>
    <row r="40" spans="1:20" ht="15.75">
      <c r="A40" s="143"/>
      <c r="B40" s="152">
        <v>1</v>
      </c>
      <c r="C40" s="26"/>
      <c r="D40" s="50">
        <v>27</v>
      </c>
      <c r="E40" s="18" t="s">
        <v>334</v>
      </c>
      <c r="F40" s="19" t="s">
        <v>335</v>
      </c>
      <c r="G40" s="18">
        <v>2002</v>
      </c>
      <c r="H40" s="19" t="s">
        <v>140</v>
      </c>
      <c r="I40" s="26"/>
      <c r="J40" s="49"/>
      <c r="K40" s="22"/>
      <c r="L40" s="33"/>
      <c r="T40" s="143"/>
    </row>
    <row r="41" spans="1:20" ht="15.75">
      <c r="A41" s="143"/>
      <c r="B41" s="152">
        <v>1</v>
      </c>
      <c r="C41" s="26"/>
      <c r="D41" s="50">
        <v>28</v>
      </c>
      <c r="E41" s="18" t="s">
        <v>339</v>
      </c>
      <c r="F41" s="19" t="s">
        <v>279</v>
      </c>
      <c r="G41" s="18">
        <v>2004</v>
      </c>
      <c r="H41" s="19" t="s">
        <v>153</v>
      </c>
      <c r="I41" s="26"/>
      <c r="J41" s="49"/>
      <c r="K41" s="22"/>
      <c r="L41" s="33"/>
      <c r="T41" s="143"/>
    </row>
    <row r="42" spans="1:20" ht="15.75">
      <c r="A42" s="143"/>
      <c r="B42" s="152">
        <v>1</v>
      </c>
      <c r="C42" s="26"/>
      <c r="D42" s="50">
        <v>29</v>
      </c>
      <c r="E42" s="18" t="s">
        <v>355</v>
      </c>
      <c r="F42" s="19" t="s">
        <v>125</v>
      </c>
      <c r="G42" s="18">
        <v>2004</v>
      </c>
      <c r="H42" s="19" t="s">
        <v>144</v>
      </c>
      <c r="I42" s="26"/>
      <c r="J42" s="49"/>
      <c r="K42" s="22"/>
      <c r="L42" s="33"/>
      <c r="T42" s="143"/>
    </row>
    <row r="43" spans="1:20" ht="15.75">
      <c r="A43" s="143"/>
      <c r="B43" s="152">
        <v>1</v>
      </c>
      <c r="C43" s="26"/>
      <c r="D43" s="50">
        <v>30</v>
      </c>
      <c r="E43" s="18" t="s">
        <v>345</v>
      </c>
      <c r="F43" s="19" t="s">
        <v>167</v>
      </c>
      <c r="G43" s="18">
        <v>2004</v>
      </c>
      <c r="H43" s="19" t="s">
        <v>153</v>
      </c>
      <c r="I43" s="26"/>
      <c r="J43" s="49"/>
      <c r="K43" s="22"/>
      <c r="L43" s="33"/>
      <c r="T43" s="143"/>
    </row>
    <row r="44" spans="1:20" ht="15.75">
      <c r="A44" s="143"/>
      <c r="B44" s="152">
        <v>1</v>
      </c>
      <c r="C44" s="26"/>
      <c r="D44" s="50">
        <v>31</v>
      </c>
      <c r="E44" s="18" t="s">
        <v>347</v>
      </c>
      <c r="F44" s="19" t="s">
        <v>125</v>
      </c>
      <c r="G44" s="18">
        <v>2004</v>
      </c>
      <c r="H44" s="19" t="s">
        <v>144</v>
      </c>
      <c r="I44" s="26"/>
      <c r="J44" s="49"/>
      <c r="K44" s="22"/>
      <c r="L44" s="33"/>
      <c r="T44" s="143"/>
    </row>
    <row r="45" spans="1:20" ht="15.75">
      <c r="A45" s="143"/>
      <c r="B45" s="152">
        <v>1</v>
      </c>
      <c r="C45" s="26"/>
      <c r="D45" s="50">
        <v>32</v>
      </c>
      <c r="E45" s="18" t="s">
        <v>348</v>
      </c>
      <c r="F45" s="19" t="s">
        <v>189</v>
      </c>
      <c r="G45" s="18">
        <v>2004</v>
      </c>
      <c r="H45" s="19" t="s">
        <v>144</v>
      </c>
      <c r="I45" s="26"/>
      <c r="J45" s="49"/>
      <c r="K45" s="22"/>
      <c r="L45" s="33"/>
      <c r="T45" s="143"/>
    </row>
    <row r="46" spans="1:20" ht="15.75">
      <c r="A46" s="143"/>
      <c r="B46" s="152">
        <v>1</v>
      </c>
      <c r="C46" s="26"/>
      <c r="D46" s="50">
        <v>33</v>
      </c>
      <c r="E46" s="18" t="s">
        <v>366</v>
      </c>
      <c r="F46" s="19" t="s">
        <v>216</v>
      </c>
      <c r="G46" s="18">
        <v>2005</v>
      </c>
      <c r="H46" s="19" t="s">
        <v>144</v>
      </c>
      <c r="I46" s="26"/>
      <c r="J46" s="49"/>
      <c r="K46" s="22"/>
      <c r="L46" s="33"/>
      <c r="T46" s="143"/>
    </row>
    <row r="47" spans="1:20" ht="15.75">
      <c r="A47" s="143"/>
      <c r="B47" s="152">
        <v>1</v>
      </c>
      <c r="C47" s="26"/>
      <c r="D47" s="50">
        <v>34</v>
      </c>
      <c r="E47" s="18" t="s">
        <v>367</v>
      </c>
      <c r="F47" s="19" t="s">
        <v>368</v>
      </c>
      <c r="G47" s="18">
        <v>2005</v>
      </c>
      <c r="H47" s="19" t="s">
        <v>153</v>
      </c>
      <c r="I47" s="26"/>
      <c r="J47" s="49"/>
      <c r="K47" s="22"/>
      <c r="L47" s="33"/>
      <c r="T47" s="143"/>
    </row>
    <row r="48" spans="1:20" ht="15.75">
      <c r="A48" s="143"/>
      <c r="B48" s="152">
        <v>1</v>
      </c>
      <c r="C48" s="26"/>
      <c r="D48" s="50">
        <v>35</v>
      </c>
      <c r="E48" s="18" t="s">
        <v>352</v>
      </c>
      <c r="F48" s="19" t="s">
        <v>171</v>
      </c>
      <c r="G48" s="18">
        <v>2004</v>
      </c>
      <c r="H48" s="19" t="s">
        <v>144</v>
      </c>
      <c r="I48" s="26"/>
      <c r="J48" s="49"/>
      <c r="K48" s="22"/>
      <c r="L48" s="33"/>
      <c r="T48" s="143"/>
    </row>
    <row r="49" spans="1:20" ht="15.75">
      <c r="A49" s="143"/>
      <c r="B49" s="152">
        <v>1</v>
      </c>
      <c r="C49" s="26"/>
      <c r="D49" s="50">
        <v>36</v>
      </c>
      <c r="E49" s="18" t="s">
        <v>354</v>
      </c>
      <c r="F49" s="19" t="s">
        <v>158</v>
      </c>
      <c r="G49" s="18">
        <v>2004</v>
      </c>
      <c r="H49" s="19" t="s">
        <v>144</v>
      </c>
      <c r="I49" s="26"/>
      <c r="J49" s="49"/>
      <c r="K49" s="22"/>
      <c r="L49" s="33"/>
      <c r="T49" s="143"/>
    </row>
    <row r="50" spans="1:20" ht="15.75">
      <c r="A50" s="143"/>
      <c r="B50" s="152">
        <v>1</v>
      </c>
      <c r="C50" s="26"/>
      <c r="D50" s="50">
        <v>37</v>
      </c>
      <c r="E50" s="186" t="s">
        <v>369</v>
      </c>
      <c r="F50" s="186" t="s">
        <v>370</v>
      </c>
      <c r="G50" s="186">
        <v>2005</v>
      </c>
      <c r="H50" s="19" t="s">
        <v>144</v>
      </c>
      <c r="I50" s="26"/>
      <c r="J50" s="49"/>
      <c r="K50" s="22"/>
      <c r="L50" s="33"/>
      <c r="T50" s="143"/>
    </row>
    <row r="51" spans="1:20" ht="15.75">
      <c r="A51" s="143"/>
      <c r="B51" s="152">
        <v>1</v>
      </c>
      <c r="C51" s="26"/>
      <c r="D51" s="50">
        <v>38</v>
      </c>
      <c r="E51" s="186" t="s">
        <v>371</v>
      </c>
      <c r="F51" s="186" t="s">
        <v>372</v>
      </c>
      <c r="G51" s="186">
        <v>2005</v>
      </c>
      <c r="H51" s="19" t="s">
        <v>144</v>
      </c>
      <c r="I51" s="26"/>
      <c r="J51" s="49"/>
      <c r="K51" s="22"/>
      <c r="L51" s="33"/>
      <c r="T51" s="143"/>
    </row>
    <row r="52" spans="1:20" ht="15.75">
      <c r="A52" s="143"/>
      <c r="B52" s="152">
        <v>1</v>
      </c>
      <c r="C52" s="26"/>
      <c r="D52" s="50">
        <v>39</v>
      </c>
      <c r="E52" s="18" t="s">
        <v>158</v>
      </c>
      <c r="F52" s="19" t="s">
        <v>320</v>
      </c>
      <c r="G52" s="18">
        <v>1998</v>
      </c>
      <c r="H52" s="19" t="s">
        <v>126</v>
      </c>
      <c r="I52" s="26"/>
      <c r="J52" s="49"/>
      <c r="K52" s="22"/>
      <c r="L52" s="33"/>
      <c r="T52" s="143"/>
    </row>
    <row r="53" spans="1:20" ht="15.75">
      <c r="A53" s="143"/>
      <c r="B53" s="152">
        <v>1</v>
      </c>
      <c r="C53" s="26"/>
      <c r="D53" s="50">
        <v>40</v>
      </c>
      <c r="E53" s="186" t="s">
        <v>319</v>
      </c>
      <c r="F53" s="186" t="s">
        <v>320</v>
      </c>
      <c r="G53" s="186">
        <v>1998</v>
      </c>
      <c r="H53" s="19" t="s">
        <v>126</v>
      </c>
      <c r="I53" s="26"/>
      <c r="J53" s="49"/>
      <c r="K53" s="22"/>
      <c r="L53" s="33"/>
      <c r="T53" s="143"/>
    </row>
    <row r="54" spans="1:20" ht="15.75">
      <c r="A54" s="143"/>
      <c r="B54" s="152">
        <v>1</v>
      </c>
      <c r="C54" s="26"/>
      <c r="D54" s="50">
        <v>41</v>
      </c>
      <c r="E54" s="186" t="s">
        <v>321</v>
      </c>
      <c r="F54" s="186" t="s">
        <v>203</v>
      </c>
      <c r="G54" s="186">
        <v>1998</v>
      </c>
      <c r="H54" s="19" t="s">
        <v>126</v>
      </c>
      <c r="I54" s="26"/>
      <c r="J54" s="49"/>
      <c r="K54" s="22"/>
      <c r="L54" s="33"/>
      <c r="T54" s="143"/>
    </row>
    <row r="55" spans="1:20" ht="15.75">
      <c r="A55" s="143"/>
      <c r="B55" s="152">
        <v>1</v>
      </c>
      <c r="C55" s="26"/>
      <c r="D55" s="50">
        <v>42</v>
      </c>
      <c r="E55" s="18" t="s">
        <v>373</v>
      </c>
      <c r="F55" s="19" t="s">
        <v>143</v>
      </c>
      <c r="G55" s="18">
        <v>2005</v>
      </c>
      <c r="H55" s="19" t="s">
        <v>144</v>
      </c>
      <c r="I55" s="26"/>
      <c r="J55" s="49"/>
      <c r="K55" s="22"/>
      <c r="L55" s="33"/>
      <c r="T55" s="143"/>
    </row>
    <row r="56" spans="1:20" ht="15.75">
      <c r="A56" s="143"/>
      <c r="B56" s="152">
        <v>1</v>
      </c>
      <c r="C56" s="26"/>
      <c r="D56" s="50">
        <v>43</v>
      </c>
      <c r="E56" s="18" t="s">
        <v>374</v>
      </c>
      <c r="F56" s="19" t="s">
        <v>146</v>
      </c>
      <c r="G56" s="18">
        <v>2005</v>
      </c>
      <c r="H56" s="19" t="s">
        <v>144</v>
      </c>
      <c r="I56" s="26"/>
      <c r="J56" s="49"/>
      <c r="K56" s="22"/>
      <c r="L56" s="33"/>
      <c r="T56" s="143"/>
    </row>
    <row r="57" spans="1:20" ht="15.75">
      <c r="A57" s="143"/>
      <c r="B57" s="152">
        <v>1</v>
      </c>
      <c r="C57" s="26"/>
      <c r="D57" s="50">
        <v>44</v>
      </c>
      <c r="E57" s="18" t="s">
        <v>375</v>
      </c>
      <c r="F57" s="19" t="s">
        <v>155</v>
      </c>
      <c r="G57" s="18">
        <v>2005</v>
      </c>
      <c r="H57" s="19" t="s">
        <v>153</v>
      </c>
      <c r="I57" s="26"/>
      <c r="J57" s="49"/>
      <c r="K57" s="22"/>
      <c r="L57" s="33"/>
      <c r="T57" s="143"/>
    </row>
    <row r="58" spans="1:20" ht="15.75">
      <c r="A58" s="143"/>
      <c r="B58" s="152">
        <v>1</v>
      </c>
      <c r="C58" s="26"/>
      <c r="D58" s="50">
        <v>45</v>
      </c>
      <c r="E58" s="18" t="s">
        <v>376</v>
      </c>
      <c r="F58" s="19" t="s">
        <v>171</v>
      </c>
      <c r="G58" s="18">
        <v>2005</v>
      </c>
      <c r="H58" s="19" t="s">
        <v>144</v>
      </c>
      <c r="I58" s="26"/>
      <c r="J58" s="49"/>
      <c r="K58" s="22"/>
      <c r="L58" s="33"/>
      <c r="T58" s="143"/>
    </row>
    <row r="59" spans="1:20" ht="15.75">
      <c r="A59" s="143"/>
      <c r="B59" s="152">
        <v>1</v>
      </c>
      <c r="C59" s="26"/>
      <c r="D59" s="50">
        <v>46</v>
      </c>
      <c r="E59" s="18" t="s">
        <v>377</v>
      </c>
      <c r="F59" s="19" t="s">
        <v>200</v>
      </c>
      <c r="G59" s="18">
        <v>2005</v>
      </c>
      <c r="H59" s="19" t="s">
        <v>144</v>
      </c>
      <c r="I59" s="26"/>
      <c r="J59" s="49"/>
      <c r="K59" s="22"/>
      <c r="L59" s="33"/>
      <c r="T59" s="143"/>
    </row>
    <row r="60" spans="1:20" ht="15.75">
      <c r="A60" s="143"/>
      <c r="B60" s="152">
        <v>1</v>
      </c>
      <c r="C60" s="26"/>
      <c r="D60" s="50">
        <v>47</v>
      </c>
      <c r="E60" s="18" t="s">
        <v>378</v>
      </c>
      <c r="F60" s="19" t="s">
        <v>379</v>
      </c>
      <c r="G60" s="18">
        <v>2005</v>
      </c>
      <c r="H60" s="19" t="s">
        <v>144</v>
      </c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47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2:12" ht="15.75">
      <c r="B68" s="149"/>
      <c r="K68" s="22"/>
      <c r="L68" s="33"/>
    </row>
    <row r="69" spans="2:12" ht="15.75">
      <c r="B69" s="149"/>
      <c r="K69" s="22"/>
      <c r="L69" s="33"/>
    </row>
    <row r="70" spans="2:12" ht="15.75">
      <c r="B70" s="149"/>
      <c r="K70" s="22"/>
      <c r="L70" s="33"/>
    </row>
    <row r="71" spans="2:12" ht="15.75">
      <c r="B71" s="149"/>
      <c r="K71" s="22"/>
      <c r="L71" s="33"/>
    </row>
    <row r="72" spans="2:12" ht="15.75">
      <c r="B72" s="149"/>
      <c r="K72" s="22"/>
      <c r="L72" s="33"/>
    </row>
    <row r="73" spans="2:12" ht="15.75">
      <c r="B73" s="149"/>
      <c r="K73" s="22"/>
      <c r="L73" s="33"/>
    </row>
    <row r="74" spans="2:11" ht="15.75">
      <c r="B74" s="149"/>
      <c r="K74" s="22"/>
    </row>
    <row r="75" spans="2:11" ht="15.75">
      <c r="B75" s="149"/>
      <c r="K75" s="22"/>
    </row>
    <row r="76" spans="2:11" ht="15.75">
      <c r="B76" s="149"/>
      <c r="K76" s="22"/>
    </row>
    <row r="77" spans="2:11" ht="15.75">
      <c r="B77" s="149"/>
      <c r="K77" s="22"/>
    </row>
    <row r="78" spans="2:11" ht="15.75">
      <c r="B78" s="149"/>
      <c r="K78" s="22"/>
    </row>
    <row r="79" spans="2:11" ht="15.75">
      <c r="B79" s="149"/>
      <c r="K79" s="22"/>
    </row>
    <row r="80" ht="15.75">
      <c r="K80" s="22"/>
    </row>
    <row r="81" ht="15.75">
      <c r="K81" s="22"/>
    </row>
  </sheetData>
  <sheetProtection/>
  <mergeCells count="9">
    <mergeCell ref="E8:F8"/>
    <mergeCell ref="G8:H8"/>
    <mergeCell ref="R12:R13"/>
    <mergeCell ref="N11:R11"/>
    <mergeCell ref="E11:H11"/>
    <mergeCell ref="E12:F12"/>
    <mergeCell ref="N12:O12"/>
    <mergeCell ref="Q12:Q13"/>
    <mergeCell ref="P12:P13"/>
  </mergeCell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Přehled!N27</f>
        <v>0</v>
      </c>
      <c r="R5" s="54">
        <f>Přehled!O27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Přehled!D27</f>
        <v>19.</v>
      </c>
      <c r="E8" s="203">
        <f>Přehled!E27</f>
        <v>0</v>
      </c>
      <c r="F8" s="204"/>
      <c r="G8" s="205">
        <f>Přehled!$H$27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92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Přehled!N28</f>
        <v>0</v>
      </c>
      <c r="R5" s="54">
        <f>Přehled!O28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Přehled!D28</f>
        <v>20.</v>
      </c>
      <c r="E8" s="203">
        <f>Přehled!E28</f>
        <v>0</v>
      </c>
      <c r="F8" s="204"/>
      <c r="G8" s="205">
        <f>Přehled!$H$28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Přehled!N29</f>
        <v>0</v>
      </c>
      <c r="R5" s="54">
        <f>Přehled!O29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Přehled!D29</f>
        <v>21.</v>
      </c>
      <c r="E8" s="203">
        <f>Přehled!E29</f>
        <v>0</v>
      </c>
      <c r="F8" s="204"/>
      <c r="G8" s="205">
        <f>Přehled!$H$29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6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Přehled!N30</f>
        <v>0</v>
      </c>
      <c r="R5" s="54">
        <f>Přehled!O30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Přehled!D30</f>
        <v>22.</v>
      </c>
      <c r="E8" s="203">
        <f>Přehled!E30</f>
        <v>0</v>
      </c>
      <c r="F8" s="204"/>
      <c r="G8" s="205">
        <f>Přehled!$H$30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Přehled!N31</f>
        <v>0</v>
      </c>
      <c r="R5" s="54">
        <f>Přehled!O31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Přehled!D31</f>
        <v>23.</v>
      </c>
      <c r="E8" s="203">
        <f>Přehled!E31</f>
        <v>0</v>
      </c>
      <c r="F8" s="204"/>
      <c r="G8" s="205">
        <f>Přehled!$H$31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Přehled!N32</f>
        <v>0</v>
      </c>
      <c r="R5" s="54">
        <f>Přehled!O32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Přehled!D32</f>
        <v>24.</v>
      </c>
      <c r="E8" s="203">
        <f>Přehled!E32</f>
        <v>0</v>
      </c>
      <c r="F8" s="204"/>
      <c r="G8" s="205">
        <f>Přehled!$H$32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T81"/>
  <sheetViews>
    <sheetView zoomScale="70" zoomScaleNormal="70"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Přehled!N35</f>
        <v>0</v>
      </c>
      <c r="R5" s="54">
        <f>Přehled!O35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Přehled!D35</f>
        <v>25.</v>
      </c>
      <c r="E8" s="203">
        <f>Přehled!E35</f>
        <v>0</v>
      </c>
      <c r="F8" s="204"/>
      <c r="G8" s="205">
        <f>Přehled!$H$35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E8:F8"/>
    <mergeCell ref="G8:H8"/>
    <mergeCell ref="E11:H11"/>
    <mergeCell ref="N11:R11"/>
    <mergeCell ref="E12:F12"/>
    <mergeCell ref="N12:O12"/>
    <mergeCell ref="P12:P13"/>
    <mergeCell ref="Q12:Q13"/>
    <mergeCell ref="R12:R13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54" sqref="E54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 t="str">
        <f>Přehled!N10</f>
        <v>Zbyšek Petržílek</v>
      </c>
      <c r="R5" s="54">
        <f>Přehled!O10</f>
        <v>777583500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Přehled!D10</f>
        <v>2.</v>
      </c>
      <c r="E8" s="203" t="str">
        <f>Přehled!E10</f>
        <v>SCM Střední Čechy - Neratovice</v>
      </c>
      <c r="F8" s="204"/>
      <c r="G8" s="205" t="str">
        <f>Přehled!$H$10</f>
        <v>Neratovice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40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2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84" t="s">
        <v>157</v>
      </c>
      <c r="F14" s="184" t="s">
        <v>158</v>
      </c>
      <c r="G14" s="184">
        <v>2003</v>
      </c>
      <c r="H14" s="184" t="s">
        <v>140</v>
      </c>
      <c r="I14" s="25"/>
      <c r="J14" s="49"/>
      <c r="K14" s="22"/>
      <c r="L14" s="86"/>
      <c r="M14" s="36">
        <v>1</v>
      </c>
      <c r="N14" s="18" t="s">
        <v>293</v>
      </c>
      <c r="O14" s="19" t="s">
        <v>294</v>
      </c>
      <c r="P14" s="18" t="s">
        <v>289</v>
      </c>
      <c r="Q14" s="19"/>
      <c r="R14" s="29" t="s">
        <v>295</v>
      </c>
      <c r="S14" s="157">
        <v>1</v>
      </c>
      <c r="T14" s="143"/>
    </row>
    <row r="15" spans="1:20" ht="15.75">
      <c r="A15" s="143"/>
      <c r="B15" s="152">
        <v>1</v>
      </c>
      <c r="C15" s="26"/>
      <c r="D15" s="50">
        <v>2</v>
      </c>
      <c r="E15" s="184" t="s">
        <v>160</v>
      </c>
      <c r="F15" s="184" t="s">
        <v>161</v>
      </c>
      <c r="G15" s="184">
        <v>2001</v>
      </c>
      <c r="H15" s="184" t="s">
        <v>126</v>
      </c>
      <c r="I15" s="26"/>
      <c r="J15" s="49"/>
      <c r="K15" s="22"/>
      <c r="L15" s="87"/>
      <c r="M15" s="36">
        <v>2</v>
      </c>
      <c r="N15" s="18" t="s">
        <v>296</v>
      </c>
      <c r="O15" s="19" t="s">
        <v>209</v>
      </c>
      <c r="P15" s="18" t="s">
        <v>291</v>
      </c>
      <c r="Q15" s="19"/>
      <c r="R15" s="19" t="s">
        <v>295</v>
      </c>
      <c r="S15" s="157">
        <v>1</v>
      </c>
      <c r="T15" s="143"/>
    </row>
    <row r="16" spans="1:20" ht="15.75">
      <c r="A16" s="143"/>
      <c r="B16" s="152">
        <v>1</v>
      </c>
      <c r="C16" s="26"/>
      <c r="D16" s="50">
        <v>3</v>
      </c>
      <c r="E16" s="184" t="s">
        <v>162</v>
      </c>
      <c r="F16" s="184" t="s">
        <v>163</v>
      </c>
      <c r="G16" s="184">
        <v>2003</v>
      </c>
      <c r="H16" s="184" t="s">
        <v>149</v>
      </c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>
        <v>1</v>
      </c>
      <c r="C17" s="26"/>
      <c r="D17" s="50">
        <v>4</v>
      </c>
      <c r="E17" s="184" t="s">
        <v>164</v>
      </c>
      <c r="F17" s="184" t="s">
        <v>165</v>
      </c>
      <c r="G17" s="184">
        <v>2003</v>
      </c>
      <c r="H17" s="184" t="s">
        <v>149</v>
      </c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>
        <v>1</v>
      </c>
      <c r="C18" s="26"/>
      <c r="D18" s="50">
        <v>5</v>
      </c>
      <c r="E18" s="184" t="s">
        <v>166</v>
      </c>
      <c r="F18" s="184" t="s">
        <v>167</v>
      </c>
      <c r="G18" s="184">
        <v>2001</v>
      </c>
      <c r="H18" s="184" t="s">
        <v>156</v>
      </c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>
        <v>1</v>
      </c>
      <c r="C19" s="26"/>
      <c r="D19" s="50">
        <v>6</v>
      </c>
      <c r="E19" s="184" t="s">
        <v>168</v>
      </c>
      <c r="F19" s="184" t="s">
        <v>169</v>
      </c>
      <c r="G19" s="184">
        <v>2002</v>
      </c>
      <c r="H19" s="184" t="s">
        <v>140</v>
      </c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>
        <v>1</v>
      </c>
      <c r="C20" s="26"/>
      <c r="D20" s="50">
        <v>7</v>
      </c>
      <c r="E20" s="184" t="s">
        <v>170</v>
      </c>
      <c r="F20" s="184" t="s">
        <v>171</v>
      </c>
      <c r="G20" s="184">
        <v>2002</v>
      </c>
      <c r="H20" s="184" t="s">
        <v>140</v>
      </c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>
        <v>1</v>
      </c>
      <c r="C21" s="26"/>
      <c r="D21" s="50">
        <v>8</v>
      </c>
      <c r="E21" s="184" t="s">
        <v>172</v>
      </c>
      <c r="F21" s="184" t="s">
        <v>173</v>
      </c>
      <c r="G21" s="184">
        <v>2003</v>
      </c>
      <c r="H21" s="184" t="s">
        <v>144</v>
      </c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>
        <v>1</v>
      </c>
      <c r="C22" s="26"/>
      <c r="D22" s="50">
        <v>9</v>
      </c>
      <c r="E22" s="184" t="s">
        <v>174</v>
      </c>
      <c r="F22" s="184" t="s">
        <v>175</v>
      </c>
      <c r="G22" s="184">
        <v>2000</v>
      </c>
      <c r="H22" s="184" t="s">
        <v>156</v>
      </c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>
        <v>1</v>
      </c>
      <c r="C23" s="26"/>
      <c r="D23" s="50">
        <v>10</v>
      </c>
      <c r="E23" s="184" t="s">
        <v>176</v>
      </c>
      <c r="F23" s="184" t="s">
        <v>177</v>
      </c>
      <c r="G23" s="184">
        <v>2001</v>
      </c>
      <c r="H23" s="184" t="s">
        <v>156</v>
      </c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>
        <v>1</v>
      </c>
      <c r="C24" s="26"/>
      <c r="D24" s="50">
        <v>11</v>
      </c>
      <c r="E24" s="184" t="s">
        <v>178</v>
      </c>
      <c r="F24" s="184" t="s">
        <v>131</v>
      </c>
      <c r="G24" s="184">
        <v>2003</v>
      </c>
      <c r="H24" s="184" t="s">
        <v>140</v>
      </c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>
        <v>1</v>
      </c>
      <c r="C25" s="26"/>
      <c r="D25" s="50">
        <v>12</v>
      </c>
      <c r="E25" s="184" t="s">
        <v>178</v>
      </c>
      <c r="F25" s="184" t="s">
        <v>179</v>
      </c>
      <c r="G25" s="184">
        <v>2003</v>
      </c>
      <c r="H25" s="184" t="s">
        <v>140</v>
      </c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>
        <v>1</v>
      </c>
      <c r="C26" s="26"/>
      <c r="D26" s="50">
        <v>13</v>
      </c>
      <c r="E26" s="184" t="s">
        <v>180</v>
      </c>
      <c r="F26" s="184" t="s">
        <v>181</v>
      </c>
      <c r="G26" s="184">
        <v>1998</v>
      </c>
      <c r="H26" s="184" t="s">
        <v>156</v>
      </c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>
        <v>1</v>
      </c>
      <c r="C27" s="26"/>
      <c r="D27" s="50">
        <v>14</v>
      </c>
      <c r="E27" s="184" t="s">
        <v>182</v>
      </c>
      <c r="F27" s="184" t="s">
        <v>148</v>
      </c>
      <c r="G27" s="184">
        <v>2003</v>
      </c>
      <c r="H27" s="184" t="s">
        <v>149</v>
      </c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>
        <v>1</v>
      </c>
      <c r="C28" s="26"/>
      <c r="D28" s="50">
        <v>15</v>
      </c>
      <c r="E28" s="184" t="s">
        <v>183</v>
      </c>
      <c r="F28" s="184" t="s">
        <v>184</v>
      </c>
      <c r="G28" s="184">
        <v>2001</v>
      </c>
      <c r="H28" s="184" t="s">
        <v>126</v>
      </c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>
        <v>1</v>
      </c>
      <c r="C29" s="26"/>
      <c r="D29" s="50">
        <v>16</v>
      </c>
      <c r="E29" s="18" t="s">
        <v>344</v>
      </c>
      <c r="F29" s="19" t="s">
        <v>155</v>
      </c>
      <c r="G29" s="18">
        <v>2004</v>
      </c>
      <c r="H29" s="19" t="s">
        <v>153</v>
      </c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>
        <v>1</v>
      </c>
      <c r="C30" s="26"/>
      <c r="D30" s="50">
        <v>17</v>
      </c>
      <c r="E30" s="184" t="s">
        <v>185</v>
      </c>
      <c r="F30" s="184" t="s">
        <v>131</v>
      </c>
      <c r="G30" s="184">
        <v>2002</v>
      </c>
      <c r="H30" s="184" t="s">
        <v>140</v>
      </c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>
        <v>1</v>
      </c>
      <c r="C31" s="26"/>
      <c r="D31" s="50">
        <v>18</v>
      </c>
      <c r="E31" s="184" t="s">
        <v>380</v>
      </c>
      <c r="F31" s="184" t="s">
        <v>216</v>
      </c>
      <c r="G31" s="184">
        <v>2005</v>
      </c>
      <c r="H31" s="19" t="s">
        <v>144</v>
      </c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>
        <v>1</v>
      </c>
      <c r="C32" s="26"/>
      <c r="D32" s="50">
        <v>19</v>
      </c>
      <c r="E32" s="184" t="s">
        <v>187</v>
      </c>
      <c r="F32" s="184" t="s">
        <v>125</v>
      </c>
      <c r="G32" s="184">
        <v>2003</v>
      </c>
      <c r="H32" s="184" t="s">
        <v>140</v>
      </c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>
        <v>1</v>
      </c>
      <c r="C33" s="26"/>
      <c r="D33" s="50">
        <v>20</v>
      </c>
      <c r="E33" s="184" t="s">
        <v>188</v>
      </c>
      <c r="F33" s="184" t="s">
        <v>189</v>
      </c>
      <c r="G33" s="184">
        <v>1999</v>
      </c>
      <c r="H33" s="184" t="s">
        <v>126</v>
      </c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>
        <v>1</v>
      </c>
      <c r="C34" s="26"/>
      <c r="D34" s="50">
        <v>21</v>
      </c>
      <c r="E34" s="184" t="s">
        <v>190</v>
      </c>
      <c r="F34" s="184" t="s">
        <v>191</v>
      </c>
      <c r="G34" s="184">
        <v>2003</v>
      </c>
      <c r="H34" s="184" t="s">
        <v>149</v>
      </c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>
        <v>1</v>
      </c>
      <c r="C35" s="26"/>
      <c r="D35" s="50">
        <v>22</v>
      </c>
      <c r="E35" s="184" t="s">
        <v>192</v>
      </c>
      <c r="F35" s="184" t="s">
        <v>137</v>
      </c>
      <c r="G35" s="184">
        <v>2001</v>
      </c>
      <c r="H35" s="184" t="s">
        <v>126</v>
      </c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2</v>
      </c>
      <c r="T35" s="143"/>
    </row>
    <row r="36" spans="1:20" ht="16.5" thickBot="1">
      <c r="A36" s="143"/>
      <c r="B36" s="152">
        <v>1</v>
      </c>
      <c r="C36" s="26"/>
      <c r="D36" s="50">
        <v>23</v>
      </c>
      <c r="E36" s="184" t="s">
        <v>193</v>
      </c>
      <c r="F36" s="184" t="s">
        <v>133</v>
      </c>
      <c r="G36" s="184">
        <v>2003</v>
      </c>
      <c r="H36" s="184" t="s">
        <v>149</v>
      </c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>
        <v>1</v>
      </c>
      <c r="C37" s="26"/>
      <c r="D37" s="50">
        <v>24</v>
      </c>
      <c r="E37" s="184" t="s">
        <v>194</v>
      </c>
      <c r="F37" s="184" t="s">
        <v>195</v>
      </c>
      <c r="G37" s="184">
        <v>2000</v>
      </c>
      <c r="H37" s="184" t="s">
        <v>126</v>
      </c>
      <c r="I37" s="26"/>
      <c r="J37" s="49"/>
      <c r="K37" s="22"/>
      <c r="L37" s="33"/>
      <c r="T37" s="143"/>
    </row>
    <row r="38" spans="1:20" ht="15.75">
      <c r="A38" s="143"/>
      <c r="B38" s="152">
        <v>1</v>
      </c>
      <c r="C38" s="26"/>
      <c r="D38" s="50">
        <v>25</v>
      </c>
      <c r="E38" s="184" t="s">
        <v>196</v>
      </c>
      <c r="F38" s="184" t="s">
        <v>197</v>
      </c>
      <c r="G38" s="184">
        <v>2003</v>
      </c>
      <c r="H38" s="184" t="s">
        <v>149</v>
      </c>
      <c r="I38" s="26"/>
      <c r="J38" s="49"/>
      <c r="K38" s="22"/>
      <c r="L38" s="33"/>
      <c r="T38" s="143"/>
    </row>
    <row r="39" spans="1:20" ht="15.75">
      <c r="A39" s="143"/>
      <c r="B39" s="152">
        <v>1</v>
      </c>
      <c r="C39" s="26"/>
      <c r="D39" s="50">
        <v>26</v>
      </c>
      <c r="E39" s="184" t="s">
        <v>198</v>
      </c>
      <c r="F39" s="184" t="s">
        <v>131</v>
      </c>
      <c r="G39" s="184">
        <v>1998</v>
      </c>
      <c r="H39" s="184" t="s">
        <v>126</v>
      </c>
      <c r="I39" s="26"/>
      <c r="J39" s="49"/>
      <c r="K39" s="22"/>
      <c r="L39" s="33"/>
      <c r="T39" s="143"/>
    </row>
    <row r="40" spans="1:20" ht="15.75">
      <c r="A40" s="143"/>
      <c r="B40" s="152">
        <v>1</v>
      </c>
      <c r="C40" s="26"/>
      <c r="D40" s="50">
        <v>27</v>
      </c>
      <c r="E40" s="184" t="s">
        <v>199</v>
      </c>
      <c r="F40" s="184" t="s">
        <v>200</v>
      </c>
      <c r="G40" s="184">
        <v>2000</v>
      </c>
      <c r="H40" s="184" t="s">
        <v>126</v>
      </c>
      <c r="I40" s="26"/>
      <c r="J40" s="49"/>
      <c r="K40" s="22"/>
      <c r="L40" s="33"/>
      <c r="T40" s="143"/>
    </row>
    <row r="41" spans="1:20" ht="15.75">
      <c r="A41" s="143"/>
      <c r="B41" s="152">
        <v>1</v>
      </c>
      <c r="C41" s="26"/>
      <c r="D41" s="50">
        <v>28</v>
      </c>
      <c r="E41" s="184" t="s">
        <v>201</v>
      </c>
      <c r="F41" s="184" t="s">
        <v>181</v>
      </c>
      <c r="G41" s="184">
        <v>2001</v>
      </c>
      <c r="H41" s="184" t="s">
        <v>126</v>
      </c>
      <c r="I41" s="26"/>
      <c r="J41" s="49"/>
      <c r="K41" s="22"/>
      <c r="L41" s="33"/>
      <c r="T41" s="143"/>
    </row>
    <row r="42" spans="1:20" ht="15.75">
      <c r="A42" s="143"/>
      <c r="B42" s="152">
        <v>1</v>
      </c>
      <c r="C42" s="26"/>
      <c r="D42" s="50">
        <v>29</v>
      </c>
      <c r="E42" s="184" t="s">
        <v>139</v>
      </c>
      <c r="F42" s="184" t="s">
        <v>202</v>
      </c>
      <c r="G42" s="184">
        <v>2003</v>
      </c>
      <c r="H42" s="184" t="s">
        <v>159</v>
      </c>
      <c r="I42" s="26"/>
      <c r="J42" s="49"/>
      <c r="K42" s="22"/>
      <c r="L42" s="33"/>
      <c r="T42" s="143"/>
    </row>
    <row r="43" spans="1:20" ht="15.75">
      <c r="A43" s="143"/>
      <c r="B43" s="152">
        <v>1</v>
      </c>
      <c r="C43" s="26"/>
      <c r="D43" s="50">
        <v>30</v>
      </c>
      <c r="E43" s="184" t="s">
        <v>204</v>
      </c>
      <c r="F43" s="184" t="s">
        <v>205</v>
      </c>
      <c r="G43" s="184">
        <v>2003</v>
      </c>
      <c r="H43" s="184" t="s">
        <v>159</v>
      </c>
      <c r="I43" s="26"/>
      <c r="J43" s="49"/>
      <c r="K43" s="22"/>
      <c r="L43" s="33"/>
      <c r="T43" s="143"/>
    </row>
    <row r="44" spans="1:20" ht="15.75">
      <c r="A44" s="143"/>
      <c r="B44" s="152">
        <v>1</v>
      </c>
      <c r="C44" s="26"/>
      <c r="D44" s="50">
        <v>31</v>
      </c>
      <c r="E44" s="184" t="s">
        <v>206</v>
      </c>
      <c r="F44" s="184" t="s">
        <v>207</v>
      </c>
      <c r="G44" s="184">
        <v>2003</v>
      </c>
      <c r="H44" s="184" t="s">
        <v>159</v>
      </c>
      <c r="I44" s="26"/>
      <c r="J44" s="49"/>
      <c r="K44" s="22"/>
      <c r="L44" s="33"/>
      <c r="T44" s="143"/>
    </row>
    <row r="45" spans="1:20" ht="15.75">
      <c r="A45" s="143"/>
      <c r="B45" s="152">
        <v>1</v>
      </c>
      <c r="C45" s="26"/>
      <c r="D45" s="50">
        <v>32</v>
      </c>
      <c r="E45" s="184" t="s">
        <v>208</v>
      </c>
      <c r="F45" s="184" t="s">
        <v>209</v>
      </c>
      <c r="G45" s="184">
        <v>2001</v>
      </c>
      <c r="H45" s="184" t="s">
        <v>126</v>
      </c>
      <c r="I45" s="26"/>
      <c r="J45" s="49"/>
      <c r="K45" s="22"/>
      <c r="L45" s="33"/>
      <c r="T45" s="143"/>
    </row>
    <row r="46" spans="1:20" ht="15.75">
      <c r="A46" s="143"/>
      <c r="B46" s="152">
        <v>1</v>
      </c>
      <c r="C46" s="26"/>
      <c r="D46" s="50">
        <v>33</v>
      </c>
      <c r="E46" s="184" t="s">
        <v>210</v>
      </c>
      <c r="F46" s="184" t="s">
        <v>211</v>
      </c>
      <c r="G46" s="184">
        <v>1999</v>
      </c>
      <c r="H46" s="184" t="s">
        <v>126</v>
      </c>
      <c r="I46" s="26"/>
      <c r="J46" s="49"/>
      <c r="K46" s="22"/>
      <c r="L46" s="33"/>
      <c r="T46" s="143"/>
    </row>
    <row r="47" spans="1:20" ht="15.75">
      <c r="A47" s="143"/>
      <c r="B47" s="152">
        <v>1</v>
      </c>
      <c r="C47" s="26"/>
      <c r="D47" s="50">
        <v>34</v>
      </c>
      <c r="E47" s="184" t="s">
        <v>212</v>
      </c>
      <c r="F47" s="184" t="s">
        <v>213</v>
      </c>
      <c r="G47" s="184">
        <v>1998</v>
      </c>
      <c r="H47" s="184" t="s">
        <v>126</v>
      </c>
      <c r="I47" s="26"/>
      <c r="J47" s="49"/>
      <c r="K47" s="22"/>
      <c r="L47" s="33"/>
      <c r="T47" s="143"/>
    </row>
    <row r="48" spans="1:20" ht="15.75">
      <c r="A48" s="143"/>
      <c r="B48" s="152">
        <v>1</v>
      </c>
      <c r="C48" s="26"/>
      <c r="D48" s="50">
        <v>35</v>
      </c>
      <c r="E48" s="184" t="s">
        <v>214</v>
      </c>
      <c r="F48" s="184" t="s">
        <v>215</v>
      </c>
      <c r="G48" s="184">
        <v>2003</v>
      </c>
      <c r="H48" s="184" t="s">
        <v>159</v>
      </c>
      <c r="I48" s="26"/>
      <c r="J48" s="49"/>
      <c r="K48" s="22"/>
      <c r="L48" s="33"/>
      <c r="T48" s="143"/>
    </row>
    <row r="49" spans="1:20" ht="15.75">
      <c r="A49" s="143"/>
      <c r="B49" s="152">
        <v>1</v>
      </c>
      <c r="C49" s="26"/>
      <c r="D49" s="50">
        <v>36</v>
      </c>
      <c r="E49" s="18" t="s">
        <v>217</v>
      </c>
      <c r="F49" s="19" t="s">
        <v>161</v>
      </c>
      <c r="G49" s="18">
        <v>2004</v>
      </c>
      <c r="H49" s="19" t="s">
        <v>218</v>
      </c>
      <c r="I49" s="26"/>
      <c r="J49" s="49"/>
      <c r="K49" s="22"/>
      <c r="L49" s="33"/>
      <c r="T49" s="143"/>
    </row>
    <row r="50" spans="1:20" ht="15.75">
      <c r="A50" s="143"/>
      <c r="B50" s="152">
        <v>1</v>
      </c>
      <c r="C50" s="26"/>
      <c r="D50" s="50">
        <v>37</v>
      </c>
      <c r="E50" s="18" t="s">
        <v>328</v>
      </c>
      <c r="F50" s="19" t="s">
        <v>186</v>
      </c>
      <c r="G50" s="18">
        <v>2002</v>
      </c>
      <c r="H50" s="184" t="s">
        <v>159</v>
      </c>
      <c r="I50" s="26"/>
      <c r="J50" s="49"/>
      <c r="K50" s="22"/>
      <c r="L50" s="33"/>
      <c r="T50" s="143"/>
    </row>
    <row r="51" spans="1:20" ht="15.75">
      <c r="A51" s="143"/>
      <c r="B51" s="152">
        <v>1</v>
      </c>
      <c r="C51" s="26"/>
      <c r="D51" s="50">
        <v>38</v>
      </c>
      <c r="E51" s="18" t="s">
        <v>349</v>
      </c>
      <c r="F51" s="19" t="s">
        <v>350</v>
      </c>
      <c r="G51" s="18">
        <v>2004</v>
      </c>
      <c r="H51" s="19" t="s">
        <v>144</v>
      </c>
      <c r="I51" s="26"/>
      <c r="J51" s="49"/>
      <c r="K51" s="22"/>
      <c r="L51" s="33"/>
      <c r="T51" s="143"/>
    </row>
    <row r="52" spans="1:20" ht="15.75">
      <c r="A52" s="143"/>
      <c r="B52" s="152">
        <v>1</v>
      </c>
      <c r="C52" s="26"/>
      <c r="D52" s="50">
        <v>39</v>
      </c>
      <c r="E52" s="18" t="s">
        <v>217</v>
      </c>
      <c r="F52" s="19" t="s">
        <v>161</v>
      </c>
      <c r="G52" s="18">
        <v>2004</v>
      </c>
      <c r="H52" s="19" t="s">
        <v>144</v>
      </c>
      <c r="I52" s="26"/>
      <c r="J52" s="49"/>
      <c r="K52" s="22"/>
      <c r="L52" s="33"/>
      <c r="T52" s="143"/>
    </row>
    <row r="53" spans="1:20" ht="15.75">
      <c r="A53" s="143"/>
      <c r="B53" s="152">
        <v>1</v>
      </c>
      <c r="C53" s="26"/>
      <c r="D53" s="50">
        <v>40</v>
      </c>
      <c r="E53" s="18" t="s">
        <v>351</v>
      </c>
      <c r="F53" s="19" t="s">
        <v>320</v>
      </c>
      <c r="G53" s="18">
        <v>2004</v>
      </c>
      <c r="H53" s="19" t="s">
        <v>144</v>
      </c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40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2:12" ht="15.75">
      <c r="B68" s="149"/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26" right="0.21" top="0.47" bottom="0.5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8" sqref="B28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90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 t="str">
        <f>Přehled!N11</f>
        <v>Jan Steklý</v>
      </c>
      <c r="R5" s="54">
        <f>Přehled!O11</f>
        <v>603523770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Přehled!D11</f>
        <v>3.</v>
      </c>
      <c r="E8" s="203" t="str">
        <f>Přehled!E11</f>
        <v>SCM Karatedó Steklý</v>
      </c>
      <c r="F8" s="204"/>
      <c r="G8" s="205" t="str">
        <f>Přehled!$H$11</f>
        <v>Děčín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14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2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8" t="s">
        <v>219</v>
      </c>
      <c r="F14" s="19" t="s">
        <v>151</v>
      </c>
      <c r="G14" s="195">
        <v>2003</v>
      </c>
      <c r="H14" s="19" t="s">
        <v>149</v>
      </c>
      <c r="I14" s="25"/>
      <c r="J14" s="49"/>
      <c r="K14" s="22"/>
      <c r="L14" s="86"/>
      <c r="M14" s="36">
        <v>1</v>
      </c>
      <c r="N14" s="28" t="s">
        <v>297</v>
      </c>
      <c r="O14" s="29" t="s">
        <v>200</v>
      </c>
      <c r="P14" s="28" t="s">
        <v>298</v>
      </c>
      <c r="Q14" s="29">
        <v>1</v>
      </c>
      <c r="R14" s="19" t="s">
        <v>290</v>
      </c>
      <c r="S14" s="157">
        <v>1</v>
      </c>
      <c r="T14" s="143"/>
    </row>
    <row r="15" spans="1:20" ht="15.75">
      <c r="A15" s="143"/>
      <c r="B15" s="152">
        <v>1</v>
      </c>
      <c r="C15" s="26"/>
      <c r="D15" s="50">
        <v>2</v>
      </c>
      <c r="E15" s="18" t="s">
        <v>220</v>
      </c>
      <c r="F15" s="19" t="s">
        <v>184</v>
      </c>
      <c r="G15" s="195">
        <v>2003</v>
      </c>
      <c r="H15" s="19" t="s">
        <v>140</v>
      </c>
      <c r="I15" s="26"/>
      <c r="J15" s="49"/>
      <c r="K15" s="22"/>
      <c r="L15" s="87"/>
      <c r="M15" s="36">
        <v>2</v>
      </c>
      <c r="N15" s="18" t="s">
        <v>309</v>
      </c>
      <c r="O15" s="19" t="s">
        <v>209</v>
      </c>
      <c r="P15" s="18" t="s">
        <v>291</v>
      </c>
      <c r="Q15" s="19">
        <v>0</v>
      </c>
      <c r="R15" s="187" t="s">
        <v>310</v>
      </c>
      <c r="S15" s="157">
        <v>1</v>
      </c>
      <c r="T15" s="143"/>
    </row>
    <row r="16" spans="1:20" ht="15.75">
      <c r="A16" s="143"/>
      <c r="B16" s="152">
        <v>1</v>
      </c>
      <c r="C16" s="26"/>
      <c r="D16" s="50">
        <v>3</v>
      </c>
      <c r="E16" s="18" t="s">
        <v>221</v>
      </c>
      <c r="F16" s="19" t="s">
        <v>222</v>
      </c>
      <c r="G16" s="195">
        <v>2000</v>
      </c>
      <c r="H16" s="19" t="s">
        <v>156</v>
      </c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>
        <v>1</v>
      </c>
      <c r="C17" s="26"/>
      <c r="D17" s="50">
        <v>4</v>
      </c>
      <c r="E17" s="18" t="s">
        <v>223</v>
      </c>
      <c r="F17" s="19" t="s">
        <v>200</v>
      </c>
      <c r="G17" s="195" t="s">
        <v>224</v>
      </c>
      <c r="H17" s="19" t="s">
        <v>140</v>
      </c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>
        <v>1</v>
      </c>
      <c r="C18" s="26"/>
      <c r="D18" s="50">
        <v>5</v>
      </c>
      <c r="E18" s="18" t="s">
        <v>225</v>
      </c>
      <c r="F18" s="19" t="s">
        <v>161</v>
      </c>
      <c r="G18" s="195" t="s">
        <v>226</v>
      </c>
      <c r="H18" s="19" t="s">
        <v>140</v>
      </c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>
        <v>1</v>
      </c>
      <c r="C19" s="26"/>
      <c r="D19" s="50">
        <v>6</v>
      </c>
      <c r="E19" s="18" t="s">
        <v>227</v>
      </c>
      <c r="F19" s="19" t="s">
        <v>228</v>
      </c>
      <c r="G19" s="195">
        <v>2001</v>
      </c>
      <c r="H19" s="19" t="s">
        <v>229</v>
      </c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>
        <v>1</v>
      </c>
      <c r="C20" s="26"/>
      <c r="D20" s="50">
        <v>7</v>
      </c>
      <c r="E20" s="18" t="s">
        <v>230</v>
      </c>
      <c r="F20" s="19" t="s">
        <v>151</v>
      </c>
      <c r="G20" s="195">
        <v>2002</v>
      </c>
      <c r="H20" s="19" t="s">
        <v>149</v>
      </c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>
        <v>1</v>
      </c>
      <c r="C21" s="26"/>
      <c r="D21" s="50">
        <v>8</v>
      </c>
      <c r="E21" s="185" t="s">
        <v>225</v>
      </c>
      <c r="F21" s="185" t="s">
        <v>161</v>
      </c>
      <c r="G21" s="196">
        <v>2003</v>
      </c>
      <c r="H21" s="19" t="s">
        <v>144</v>
      </c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>
        <v>1</v>
      </c>
      <c r="C22" s="26"/>
      <c r="D22" s="50">
        <v>9</v>
      </c>
      <c r="E22" s="185" t="s">
        <v>231</v>
      </c>
      <c r="F22" s="185" t="s">
        <v>171</v>
      </c>
      <c r="G22" s="196">
        <v>1999</v>
      </c>
      <c r="H22" s="19" t="s">
        <v>126</v>
      </c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>
        <v>1</v>
      </c>
      <c r="C23" s="26"/>
      <c r="D23" s="50">
        <v>10</v>
      </c>
      <c r="E23" s="185" t="s">
        <v>232</v>
      </c>
      <c r="F23" s="185" t="s">
        <v>169</v>
      </c>
      <c r="G23" s="196">
        <v>1999</v>
      </c>
      <c r="H23" s="19" t="s">
        <v>126</v>
      </c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>
        <v>1</v>
      </c>
      <c r="C24" s="26"/>
      <c r="D24" s="50">
        <v>11</v>
      </c>
      <c r="E24" s="185" t="s">
        <v>233</v>
      </c>
      <c r="F24" s="185" t="s">
        <v>234</v>
      </c>
      <c r="G24" s="196">
        <v>1999</v>
      </c>
      <c r="H24" s="19" t="s">
        <v>156</v>
      </c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>
        <v>1</v>
      </c>
      <c r="C25" s="26"/>
      <c r="D25" s="50">
        <v>12</v>
      </c>
      <c r="E25" s="18" t="s">
        <v>340</v>
      </c>
      <c r="F25" s="19" t="s">
        <v>155</v>
      </c>
      <c r="G25" s="18">
        <v>2004</v>
      </c>
      <c r="H25" s="19" t="s">
        <v>153</v>
      </c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>
        <v>1</v>
      </c>
      <c r="C26" s="26"/>
      <c r="D26" s="50">
        <v>13</v>
      </c>
      <c r="E26" s="18" t="s">
        <v>346</v>
      </c>
      <c r="F26" s="19" t="s">
        <v>167</v>
      </c>
      <c r="G26" s="18">
        <v>2004</v>
      </c>
      <c r="H26" s="19" t="s">
        <v>153</v>
      </c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>
        <v>1</v>
      </c>
      <c r="C27" s="26"/>
      <c r="D27" s="50">
        <v>14</v>
      </c>
      <c r="E27" s="18" t="s">
        <v>381</v>
      </c>
      <c r="F27" s="19" t="s">
        <v>382</v>
      </c>
      <c r="G27" s="18">
        <v>2004</v>
      </c>
      <c r="H27" s="19" t="s">
        <v>144</v>
      </c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2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14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ignoredErrors>
    <ignoredError sqref="G17:G18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N16" sqref="N16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 t="str">
        <f>Přehled!N12</f>
        <v>Roman Kneifl</v>
      </c>
      <c r="R5" s="54">
        <f>Přehled!O12</f>
        <v>725046345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Přehled!D12</f>
        <v>4.</v>
      </c>
      <c r="E8" s="203" t="str">
        <f>Přehled!E12</f>
        <v>SCM Jižní Čechy - Č.Budějovice</v>
      </c>
      <c r="F8" s="204"/>
      <c r="G8" s="205" t="str">
        <f>Přehled!$H$12</f>
        <v>Č.Budějovice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21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5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8" t="s">
        <v>274</v>
      </c>
      <c r="F14" s="19" t="s">
        <v>275</v>
      </c>
      <c r="G14" s="18">
        <v>2001</v>
      </c>
      <c r="H14" s="19" t="s">
        <v>156</v>
      </c>
      <c r="I14" s="25"/>
      <c r="J14" s="49"/>
      <c r="K14" s="22"/>
      <c r="L14" s="86"/>
      <c r="M14" s="36">
        <v>1</v>
      </c>
      <c r="N14" s="188" t="s">
        <v>356</v>
      </c>
      <c r="O14" s="187" t="s">
        <v>314</v>
      </c>
      <c r="P14" s="28" t="s">
        <v>298</v>
      </c>
      <c r="Q14" s="29"/>
      <c r="R14" s="29" t="s">
        <v>290</v>
      </c>
      <c r="S14" s="157">
        <v>1</v>
      </c>
      <c r="T14" s="143"/>
    </row>
    <row r="15" spans="1:20" ht="15.75">
      <c r="A15" s="143"/>
      <c r="B15" s="152">
        <v>1</v>
      </c>
      <c r="C15" s="26"/>
      <c r="D15" s="50">
        <v>2</v>
      </c>
      <c r="E15" s="15" t="s">
        <v>276</v>
      </c>
      <c r="F15" s="16" t="s">
        <v>277</v>
      </c>
      <c r="G15" s="18">
        <v>2001</v>
      </c>
      <c r="H15" s="19" t="s">
        <v>156</v>
      </c>
      <c r="I15" s="26"/>
      <c r="J15" s="49"/>
      <c r="K15" s="22"/>
      <c r="L15" s="87"/>
      <c r="M15" s="36">
        <v>2</v>
      </c>
      <c r="N15" s="18" t="s">
        <v>311</v>
      </c>
      <c r="O15" s="19" t="s">
        <v>209</v>
      </c>
      <c r="P15" s="188" t="s">
        <v>291</v>
      </c>
      <c r="Q15" s="187"/>
      <c r="R15" s="187" t="s">
        <v>290</v>
      </c>
      <c r="S15" s="157">
        <v>1</v>
      </c>
      <c r="T15" s="143"/>
    </row>
    <row r="16" spans="1:20" ht="15.75">
      <c r="A16" s="143"/>
      <c r="B16" s="152">
        <v>1</v>
      </c>
      <c r="C16" s="26"/>
      <c r="D16" s="50">
        <v>3</v>
      </c>
      <c r="E16" s="18" t="s">
        <v>318</v>
      </c>
      <c r="F16" s="19" t="s">
        <v>207</v>
      </c>
      <c r="G16" s="18">
        <v>1999</v>
      </c>
      <c r="H16" s="19" t="s">
        <v>156</v>
      </c>
      <c r="I16" s="26"/>
      <c r="J16" s="49"/>
      <c r="K16" s="22"/>
      <c r="L16" s="87"/>
      <c r="M16" s="36">
        <v>3</v>
      </c>
      <c r="N16" s="18" t="s">
        <v>312</v>
      </c>
      <c r="O16" s="19" t="s">
        <v>146</v>
      </c>
      <c r="P16" s="18" t="s">
        <v>291</v>
      </c>
      <c r="Q16" s="19"/>
      <c r="R16" s="19" t="s">
        <v>310</v>
      </c>
      <c r="S16" s="157">
        <v>1</v>
      </c>
      <c r="T16" s="143"/>
    </row>
    <row r="17" spans="1:20" ht="15.75">
      <c r="A17" s="143"/>
      <c r="B17" s="152">
        <v>1</v>
      </c>
      <c r="C17" s="26"/>
      <c r="D17" s="50">
        <v>4</v>
      </c>
      <c r="E17" s="193" t="s">
        <v>365</v>
      </c>
      <c r="F17" s="193" t="s">
        <v>207</v>
      </c>
      <c r="G17" s="193">
        <v>2004</v>
      </c>
      <c r="H17" s="19" t="s">
        <v>153</v>
      </c>
      <c r="I17" s="26"/>
      <c r="J17" s="49"/>
      <c r="K17" s="22"/>
      <c r="L17" s="87"/>
      <c r="M17" s="36">
        <v>4</v>
      </c>
      <c r="N17" s="18" t="s">
        <v>220</v>
      </c>
      <c r="O17" s="19" t="s">
        <v>357</v>
      </c>
      <c r="P17" s="18" t="s">
        <v>291</v>
      </c>
      <c r="Q17" s="19"/>
      <c r="R17" s="19" t="s">
        <v>290</v>
      </c>
      <c r="S17" s="157">
        <v>1</v>
      </c>
      <c r="T17" s="143"/>
    </row>
    <row r="18" spans="1:20" ht="15.75">
      <c r="A18" s="143"/>
      <c r="B18" s="152">
        <v>1</v>
      </c>
      <c r="C18" s="26"/>
      <c r="D18" s="50">
        <v>5</v>
      </c>
      <c r="E18" s="18" t="s">
        <v>322</v>
      </c>
      <c r="F18" s="19" t="s">
        <v>197</v>
      </c>
      <c r="G18" s="18">
        <v>2000</v>
      </c>
      <c r="H18" s="19" t="s">
        <v>156</v>
      </c>
      <c r="I18" s="26"/>
      <c r="J18" s="49"/>
      <c r="K18" s="22"/>
      <c r="L18" s="87"/>
      <c r="M18" s="36">
        <v>5</v>
      </c>
      <c r="N18" s="18" t="s">
        <v>364</v>
      </c>
      <c r="O18" s="19" t="s">
        <v>189</v>
      </c>
      <c r="P18" s="18" t="s">
        <v>291</v>
      </c>
      <c r="Q18" s="19"/>
      <c r="R18" s="19" t="s">
        <v>290</v>
      </c>
      <c r="S18" s="157">
        <v>1</v>
      </c>
      <c r="T18" s="143"/>
    </row>
    <row r="19" spans="1:20" ht="15.75">
      <c r="A19" s="143"/>
      <c r="B19" s="152">
        <v>1</v>
      </c>
      <c r="C19" s="26"/>
      <c r="D19" s="50">
        <v>6</v>
      </c>
      <c r="E19" s="18" t="s">
        <v>284</v>
      </c>
      <c r="F19" s="19" t="s">
        <v>285</v>
      </c>
      <c r="G19" s="18">
        <v>2001</v>
      </c>
      <c r="H19" s="19" t="s">
        <v>286</v>
      </c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>
        <v>1</v>
      </c>
      <c r="C20" s="26"/>
      <c r="D20" s="50">
        <v>7</v>
      </c>
      <c r="E20" s="18" t="s">
        <v>280</v>
      </c>
      <c r="F20" s="19" t="s">
        <v>281</v>
      </c>
      <c r="G20" s="18">
        <v>2002</v>
      </c>
      <c r="H20" s="19" t="s">
        <v>149</v>
      </c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>
        <v>1</v>
      </c>
      <c r="C21" s="26"/>
      <c r="D21" s="50">
        <v>8</v>
      </c>
      <c r="E21" s="18" t="s">
        <v>324</v>
      </c>
      <c r="F21" s="19" t="s">
        <v>325</v>
      </c>
      <c r="G21" s="18">
        <v>2000</v>
      </c>
      <c r="H21" s="19" t="s">
        <v>156</v>
      </c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>
        <v>1</v>
      </c>
      <c r="C22" s="26"/>
      <c r="D22" s="50">
        <v>9</v>
      </c>
      <c r="E22" s="18" t="s">
        <v>326</v>
      </c>
      <c r="F22" s="19" t="s">
        <v>125</v>
      </c>
      <c r="G22" s="18">
        <v>2000</v>
      </c>
      <c r="H22" s="19" t="s">
        <v>126</v>
      </c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>
        <v>1</v>
      </c>
      <c r="C23" s="26"/>
      <c r="D23" s="50">
        <v>10</v>
      </c>
      <c r="E23" s="18" t="s">
        <v>329</v>
      </c>
      <c r="F23" s="19" t="s">
        <v>330</v>
      </c>
      <c r="G23" s="18">
        <v>2002</v>
      </c>
      <c r="H23" s="19" t="s">
        <v>149</v>
      </c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>
        <v>1</v>
      </c>
      <c r="C24" s="26"/>
      <c r="D24" s="50">
        <v>11</v>
      </c>
      <c r="E24" s="190" t="s">
        <v>331</v>
      </c>
      <c r="F24" s="19" t="s">
        <v>325</v>
      </c>
      <c r="G24" s="18">
        <v>2002</v>
      </c>
      <c r="H24" s="19" t="s">
        <v>149</v>
      </c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>
        <v>1</v>
      </c>
      <c r="C25" s="26"/>
      <c r="D25" s="50">
        <v>12</v>
      </c>
      <c r="E25" s="18" t="s">
        <v>353</v>
      </c>
      <c r="F25" s="19" t="s">
        <v>158</v>
      </c>
      <c r="G25" s="18">
        <v>2004</v>
      </c>
      <c r="H25" s="19" t="s">
        <v>144</v>
      </c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>
        <v>1</v>
      </c>
      <c r="C26" s="26"/>
      <c r="D26" s="50">
        <v>13</v>
      </c>
      <c r="E26" s="190" t="s">
        <v>332</v>
      </c>
      <c r="F26" s="19" t="s">
        <v>281</v>
      </c>
      <c r="G26" s="18">
        <v>2003</v>
      </c>
      <c r="H26" s="19" t="s">
        <v>149</v>
      </c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>
        <v>1</v>
      </c>
      <c r="C27" s="26"/>
      <c r="D27" s="50">
        <v>14</v>
      </c>
      <c r="E27" s="18" t="s">
        <v>333</v>
      </c>
      <c r="F27" s="19" t="s">
        <v>200</v>
      </c>
      <c r="G27" s="18">
        <v>2003</v>
      </c>
      <c r="H27" s="19" t="s">
        <v>140</v>
      </c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>
        <v>1</v>
      </c>
      <c r="C28" s="26"/>
      <c r="D28" s="50">
        <v>15</v>
      </c>
      <c r="E28" s="18" t="s">
        <v>336</v>
      </c>
      <c r="F28" s="19" t="s">
        <v>337</v>
      </c>
      <c r="G28" s="18" t="s">
        <v>338</v>
      </c>
      <c r="H28" s="19" t="s">
        <v>140</v>
      </c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>
        <v>1</v>
      </c>
      <c r="C29" s="26"/>
      <c r="D29" s="50">
        <v>16</v>
      </c>
      <c r="E29" s="18" t="s">
        <v>341</v>
      </c>
      <c r="F29" s="19" t="s">
        <v>215</v>
      </c>
      <c r="G29" s="18" t="s">
        <v>338</v>
      </c>
      <c r="H29" s="19" t="s">
        <v>153</v>
      </c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>
        <v>1</v>
      </c>
      <c r="C30" s="26"/>
      <c r="D30" s="50">
        <v>17</v>
      </c>
      <c r="E30" s="18" t="s">
        <v>342</v>
      </c>
      <c r="F30" s="19" t="s">
        <v>343</v>
      </c>
      <c r="G30" s="18" t="s">
        <v>338</v>
      </c>
      <c r="H30" s="19" t="s">
        <v>153</v>
      </c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>
        <v>1</v>
      </c>
      <c r="C31" s="26"/>
      <c r="D31" s="50">
        <v>18</v>
      </c>
      <c r="E31" s="18" t="s">
        <v>383</v>
      </c>
      <c r="F31" s="19" t="s">
        <v>148</v>
      </c>
      <c r="G31" s="18">
        <v>2005</v>
      </c>
      <c r="H31" s="19" t="s">
        <v>153</v>
      </c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>
        <v>1</v>
      </c>
      <c r="C32" s="26"/>
      <c r="D32" s="50">
        <v>19</v>
      </c>
      <c r="E32" s="190" t="s">
        <v>384</v>
      </c>
      <c r="F32" s="191" t="s">
        <v>169</v>
      </c>
      <c r="G32" s="190">
        <v>2005</v>
      </c>
      <c r="H32" s="19" t="s">
        <v>144</v>
      </c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>
        <v>1</v>
      </c>
      <c r="C33" s="26"/>
      <c r="D33" s="50">
        <v>20</v>
      </c>
      <c r="E33" s="18" t="s">
        <v>385</v>
      </c>
      <c r="F33" s="19" t="s">
        <v>148</v>
      </c>
      <c r="G33" s="18">
        <v>2005</v>
      </c>
      <c r="H33" s="19" t="s">
        <v>153</v>
      </c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>
        <v>1</v>
      </c>
      <c r="C34" s="26"/>
      <c r="D34" s="50">
        <v>21</v>
      </c>
      <c r="E34" s="18" t="s">
        <v>386</v>
      </c>
      <c r="F34" s="19" t="s">
        <v>370</v>
      </c>
      <c r="G34" s="18">
        <v>2005</v>
      </c>
      <c r="H34" s="19" t="s">
        <v>153</v>
      </c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5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21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1:12" ht="15.75">
      <c r="K66" s="22"/>
      <c r="L66" s="33"/>
    </row>
    <row r="67" spans="11:12" ht="15.75"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33" sqref="B33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 t="str">
        <f>Přehled!N13</f>
        <v>Josef Patík</v>
      </c>
      <c r="R5" s="54">
        <f>Přehled!O13</f>
        <v>775344172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Přehled!D13</f>
        <v>5.</v>
      </c>
      <c r="E8" s="203" t="str">
        <f>Přehled!E13</f>
        <v>SCM Západní Čechy - Kadaň</v>
      </c>
      <c r="F8" s="204"/>
      <c r="G8" s="205" t="str">
        <f>Přehled!$H$13</f>
        <v>Kadaň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19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2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8" t="s">
        <v>247</v>
      </c>
      <c r="F14" s="19" t="s">
        <v>248</v>
      </c>
      <c r="G14" s="18">
        <v>2003</v>
      </c>
      <c r="H14" s="19" t="s">
        <v>140</v>
      </c>
      <c r="I14" s="25"/>
      <c r="J14" s="49"/>
      <c r="K14" s="22"/>
      <c r="L14" s="86"/>
      <c r="M14" s="36">
        <v>1</v>
      </c>
      <c r="N14" s="28" t="s">
        <v>303</v>
      </c>
      <c r="O14" s="29" t="s">
        <v>189</v>
      </c>
      <c r="P14" s="28" t="s">
        <v>289</v>
      </c>
      <c r="Q14" s="29">
        <v>0</v>
      </c>
      <c r="R14" s="29" t="s">
        <v>304</v>
      </c>
      <c r="S14" s="157">
        <v>1</v>
      </c>
      <c r="T14" s="143"/>
    </row>
    <row r="15" spans="1:20" ht="15.75">
      <c r="A15" s="143"/>
      <c r="B15" s="152">
        <v>1</v>
      </c>
      <c r="C15" s="26"/>
      <c r="D15" s="50">
        <v>2</v>
      </c>
      <c r="E15" s="18" t="s">
        <v>249</v>
      </c>
      <c r="F15" s="19" t="s">
        <v>184</v>
      </c>
      <c r="G15" s="18">
        <v>2003</v>
      </c>
      <c r="H15" s="19" t="s">
        <v>140</v>
      </c>
      <c r="I15" s="26"/>
      <c r="J15" s="49"/>
      <c r="K15" s="22"/>
      <c r="L15" s="87"/>
      <c r="M15" s="36">
        <v>2</v>
      </c>
      <c r="N15" s="18" t="s">
        <v>313</v>
      </c>
      <c r="O15" s="19" t="s">
        <v>314</v>
      </c>
      <c r="P15" s="18" t="s">
        <v>291</v>
      </c>
      <c r="Q15" s="19">
        <v>0</v>
      </c>
      <c r="R15" s="19" t="s">
        <v>310</v>
      </c>
      <c r="S15" s="157">
        <v>1</v>
      </c>
      <c r="T15" s="143"/>
    </row>
    <row r="16" spans="1:20" ht="15.75">
      <c r="A16" s="143"/>
      <c r="B16" s="152">
        <v>1</v>
      </c>
      <c r="C16" s="26"/>
      <c r="D16" s="50">
        <v>3</v>
      </c>
      <c r="E16" s="18" t="s">
        <v>250</v>
      </c>
      <c r="F16" s="19" t="s">
        <v>251</v>
      </c>
      <c r="G16" s="18">
        <v>2002</v>
      </c>
      <c r="H16" s="19" t="s">
        <v>149</v>
      </c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>
        <v>1</v>
      </c>
      <c r="C17" s="26"/>
      <c r="D17" s="50">
        <v>4</v>
      </c>
      <c r="E17" s="18" t="s">
        <v>193</v>
      </c>
      <c r="F17" s="19" t="s">
        <v>133</v>
      </c>
      <c r="G17" s="18">
        <v>2002</v>
      </c>
      <c r="H17" s="19" t="s">
        <v>149</v>
      </c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>
        <v>1</v>
      </c>
      <c r="C18" s="26"/>
      <c r="D18" s="50">
        <v>5</v>
      </c>
      <c r="E18" s="18" t="s">
        <v>252</v>
      </c>
      <c r="F18" s="19" t="s">
        <v>173</v>
      </c>
      <c r="G18" s="18">
        <v>2002</v>
      </c>
      <c r="H18" s="19" t="s">
        <v>149</v>
      </c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>
        <v>1</v>
      </c>
      <c r="C19" s="26"/>
      <c r="D19" s="50">
        <v>6</v>
      </c>
      <c r="E19" s="18" t="s">
        <v>253</v>
      </c>
      <c r="F19" s="19" t="s">
        <v>254</v>
      </c>
      <c r="G19" s="18">
        <v>2002</v>
      </c>
      <c r="H19" s="19" t="s">
        <v>149</v>
      </c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>
        <v>1</v>
      </c>
      <c r="C20" s="26"/>
      <c r="D20" s="50">
        <v>7</v>
      </c>
      <c r="E20" s="18" t="s">
        <v>255</v>
      </c>
      <c r="F20" s="19" t="s">
        <v>125</v>
      </c>
      <c r="G20" s="18">
        <v>2002</v>
      </c>
      <c r="H20" s="19" t="s">
        <v>140</v>
      </c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>
        <v>1</v>
      </c>
      <c r="C21" s="26"/>
      <c r="D21" s="50">
        <v>8</v>
      </c>
      <c r="E21" s="18" t="s">
        <v>256</v>
      </c>
      <c r="F21" s="19" t="s">
        <v>257</v>
      </c>
      <c r="G21" s="18">
        <v>2001</v>
      </c>
      <c r="H21" s="19" t="s">
        <v>156</v>
      </c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>
        <v>1</v>
      </c>
      <c r="C22" s="26"/>
      <c r="D22" s="50">
        <v>9</v>
      </c>
      <c r="E22" s="18" t="s">
        <v>258</v>
      </c>
      <c r="F22" s="19" t="s">
        <v>173</v>
      </c>
      <c r="G22" s="18">
        <v>2001</v>
      </c>
      <c r="H22" s="19" t="s">
        <v>259</v>
      </c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>
        <v>1</v>
      </c>
      <c r="C23" s="26"/>
      <c r="D23" s="50">
        <v>10</v>
      </c>
      <c r="E23" s="18" t="s">
        <v>260</v>
      </c>
      <c r="F23" s="19" t="s">
        <v>261</v>
      </c>
      <c r="G23" s="18">
        <v>2001</v>
      </c>
      <c r="H23" s="19" t="s">
        <v>126</v>
      </c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>
        <v>1</v>
      </c>
      <c r="C24" s="26"/>
      <c r="D24" s="50">
        <v>11</v>
      </c>
      <c r="E24" s="18" t="s">
        <v>249</v>
      </c>
      <c r="F24" s="19" t="s">
        <v>131</v>
      </c>
      <c r="G24" s="18">
        <v>1999</v>
      </c>
      <c r="H24" s="19" t="s">
        <v>126</v>
      </c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>
        <v>1</v>
      </c>
      <c r="C25" s="26"/>
      <c r="D25" s="50">
        <v>12</v>
      </c>
      <c r="E25" s="18" t="s">
        <v>262</v>
      </c>
      <c r="F25" s="19" t="s">
        <v>131</v>
      </c>
      <c r="G25" s="18">
        <v>1999</v>
      </c>
      <c r="H25" s="19" t="s">
        <v>126</v>
      </c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>
        <v>1</v>
      </c>
      <c r="C26" s="26"/>
      <c r="D26" s="50">
        <v>13</v>
      </c>
      <c r="E26" s="18" t="s">
        <v>387</v>
      </c>
      <c r="F26" s="19" t="s">
        <v>388</v>
      </c>
      <c r="G26" s="18">
        <v>2005</v>
      </c>
      <c r="H26" s="19" t="s">
        <v>153</v>
      </c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>
        <v>1</v>
      </c>
      <c r="C27" s="26"/>
      <c r="D27" s="50">
        <v>14</v>
      </c>
      <c r="E27" s="18" t="s">
        <v>389</v>
      </c>
      <c r="F27" s="19" t="s">
        <v>390</v>
      </c>
      <c r="G27" s="18">
        <v>2005</v>
      </c>
      <c r="H27" s="19" t="s">
        <v>153</v>
      </c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>
        <v>1</v>
      </c>
      <c r="C28" s="26"/>
      <c r="D28" s="50">
        <v>15</v>
      </c>
      <c r="E28" s="18" t="s">
        <v>262</v>
      </c>
      <c r="F28" s="19" t="s">
        <v>211</v>
      </c>
      <c r="G28" s="18">
        <v>2005</v>
      </c>
      <c r="H28" s="19" t="s">
        <v>144</v>
      </c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>
        <v>1</v>
      </c>
      <c r="C29" s="26"/>
      <c r="D29" s="50">
        <v>16</v>
      </c>
      <c r="E29" s="18" t="s">
        <v>282</v>
      </c>
      <c r="F29" s="19" t="s">
        <v>283</v>
      </c>
      <c r="G29" s="18">
        <v>2003</v>
      </c>
      <c r="H29" s="19" t="s">
        <v>149</v>
      </c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>
        <v>1</v>
      </c>
      <c r="C30" s="26"/>
      <c r="D30" s="50">
        <v>17</v>
      </c>
      <c r="E30" s="18" t="s">
        <v>391</v>
      </c>
      <c r="F30" s="19" t="s">
        <v>158</v>
      </c>
      <c r="G30" s="18">
        <v>2005</v>
      </c>
      <c r="H30" s="19" t="s">
        <v>144</v>
      </c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>
        <v>1</v>
      </c>
      <c r="C31" s="26"/>
      <c r="D31" s="50">
        <v>18</v>
      </c>
      <c r="E31" s="18" t="s">
        <v>392</v>
      </c>
      <c r="F31" s="19" t="s">
        <v>146</v>
      </c>
      <c r="G31" s="18">
        <v>2005</v>
      </c>
      <c r="H31" s="19" t="s">
        <v>144</v>
      </c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>
        <v>1</v>
      </c>
      <c r="C32" s="26"/>
      <c r="D32" s="50">
        <v>19</v>
      </c>
      <c r="E32" s="18" t="s">
        <v>393</v>
      </c>
      <c r="F32" s="19" t="s">
        <v>169</v>
      </c>
      <c r="G32" s="18">
        <v>2005</v>
      </c>
      <c r="H32" s="19" t="s">
        <v>144</v>
      </c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2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19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2:12" ht="15.75">
      <c r="B68" s="149"/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23" sqref="H23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90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 t="str">
        <f>Přehled!N14</f>
        <v>Eva Buzková</v>
      </c>
      <c r="R5" s="54">
        <f>Přehled!O14</f>
        <v>608740362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Přehled!D14</f>
        <v>6.</v>
      </c>
      <c r="E8" s="203" t="str">
        <f>Přehled!E14</f>
        <v>SCM Morava - Olomouc</v>
      </c>
      <c r="F8" s="204"/>
      <c r="G8" s="205" t="str">
        <f>Přehled!$H$14</f>
        <v>Olomouc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10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2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93" t="s">
        <v>239</v>
      </c>
      <c r="F14" s="193" t="s">
        <v>240</v>
      </c>
      <c r="G14" s="193">
        <v>2002</v>
      </c>
      <c r="H14" s="19" t="s">
        <v>144</v>
      </c>
      <c r="I14" s="25"/>
      <c r="J14" s="49"/>
      <c r="K14" s="22"/>
      <c r="L14" s="86"/>
      <c r="M14" s="36">
        <v>1</v>
      </c>
      <c r="N14" s="28" t="s">
        <v>315</v>
      </c>
      <c r="O14" s="29" t="s">
        <v>316</v>
      </c>
      <c r="P14" s="28" t="s">
        <v>298</v>
      </c>
      <c r="Q14" s="29">
        <v>0</v>
      </c>
      <c r="R14" s="29" t="s">
        <v>310</v>
      </c>
      <c r="S14" s="157">
        <v>1</v>
      </c>
      <c r="T14" s="143"/>
    </row>
    <row r="15" spans="1:20" ht="15.75">
      <c r="A15" s="143"/>
      <c r="B15" s="152">
        <v>1</v>
      </c>
      <c r="C15" s="26"/>
      <c r="D15" s="50">
        <v>2</v>
      </c>
      <c r="E15" s="193" t="s">
        <v>241</v>
      </c>
      <c r="F15" s="193" t="s">
        <v>242</v>
      </c>
      <c r="G15" s="193">
        <v>2000</v>
      </c>
      <c r="H15" s="19" t="s">
        <v>149</v>
      </c>
      <c r="I15" s="26"/>
      <c r="J15" s="49"/>
      <c r="K15" s="22"/>
      <c r="L15" s="87"/>
      <c r="M15" s="36">
        <v>2</v>
      </c>
      <c r="N15" s="18" t="s">
        <v>317</v>
      </c>
      <c r="O15" s="19" t="s">
        <v>216</v>
      </c>
      <c r="P15" s="18" t="s">
        <v>291</v>
      </c>
      <c r="Q15" s="19">
        <v>0</v>
      </c>
      <c r="R15" s="19" t="s">
        <v>310</v>
      </c>
      <c r="S15" s="157">
        <v>1</v>
      </c>
      <c r="T15" s="143"/>
    </row>
    <row r="16" spans="1:20" ht="15.75">
      <c r="A16" s="143"/>
      <c r="B16" s="152">
        <v>1</v>
      </c>
      <c r="C16" s="26"/>
      <c r="D16" s="50">
        <v>3</v>
      </c>
      <c r="E16" s="193" t="s">
        <v>243</v>
      </c>
      <c r="F16" s="193" t="s">
        <v>181</v>
      </c>
      <c r="G16" s="193">
        <v>2001</v>
      </c>
      <c r="H16" s="19" t="s">
        <v>149</v>
      </c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>
        <v>1</v>
      </c>
      <c r="C17" s="26"/>
      <c r="D17" s="50">
        <v>4</v>
      </c>
      <c r="E17" s="193" t="s">
        <v>244</v>
      </c>
      <c r="F17" s="193" t="s">
        <v>171</v>
      </c>
      <c r="G17" s="193">
        <v>2001</v>
      </c>
      <c r="H17" s="19" t="s">
        <v>140</v>
      </c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>
        <v>1</v>
      </c>
      <c r="C18" s="26"/>
      <c r="D18" s="50">
        <v>5</v>
      </c>
      <c r="E18" s="193" t="s">
        <v>245</v>
      </c>
      <c r="F18" s="193" t="s">
        <v>246</v>
      </c>
      <c r="G18" s="194">
        <v>1998</v>
      </c>
      <c r="H18" s="187" t="s">
        <v>156</v>
      </c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>
        <v>1</v>
      </c>
      <c r="C19" s="26"/>
      <c r="D19" s="50">
        <v>6</v>
      </c>
      <c r="E19" s="15" t="s">
        <v>278</v>
      </c>
      <c r="F19" s="16" t="s">
        <v>279</v>
      </c>
      <c r="G19" s="18">
        <v>2004</v>
      </c>
      <c r="H19" s="19" t="s">
        <v>153</v>
      </c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>
        <v>1</v>
      </c>
      <c r="C20" s="26"/>
      <c r="D20" s="50">
        <v>7</v>
      </c>
      <c r="E20" s="18" t="s">
        <v>327</v>
      </c>
      <c r="F20" s="19" t="s">
        <v>216</v>
      </c>
      <c r="G20" s="18">
        <v>2003</v>
      </c>
      <c r="H20" s="19" t="s">
        <v>140</v>
      </c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>
        <v>1</v>
      </c>
      <c r="C21" s="26"/>
      <c r="D21" s="50">
        <v>8</v>
      </c>
      <c r="E21" s="18" t="s">
        <v>323</v>
      </c>
      <c r="F21" s="19" t="s">
        <v>281</v>
      </c>
      <c r="G21" s="18">
        <v>2003</v>
      </c>
      <c r="H21" s="19" t="s">
        <v>149</v>
      </c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>
        <v>1</v>
      </c>
      <c r="C22" s="26"/>
      <c r="D22" s="50">
        <v>9</v>
      </c>
      <c r="E22" s="18" t="s">
        <v>394</v>
      </c>
      <c r="F22" s="19" t="s">
        <v>158</v>
      </c>
      <c r="G22" s="18">
        <v>2005</v>
      </c>
      <c r="H22" s="19" t="s">
        <v>144</v>
      </c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>
        <v>1</v>
      </c>
      <c r="C23" s="26"/>
      <c r="D23" s="50">
        <v>10</v>
      </c>
      <c r="E23" s="18" t="s">
        <v>395</v>
      </c>
      <c r="F23" s="19" t="s">
        <v>125</v>
      </c>
      <c r="G23" s="18">
        <v>2005</v>
      </c>
      <c r="H23" s="19" t="s">
        <v>144</v>
      </c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2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10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2:12" ht="15.75">
      <c r="B68" s="149"/>
      <c r="K68" s="22"/>
      <c r="L68" s="33"/>
    </row>
    <row r="69" spans="2:12" ht="15.75">
      <c r="B69" s="149"/>
      <c r="K69" s="22"/>
      <c r="L69" s="33"/>
    </row>
    <row r="70" spans="2:12" ht="15.75">
      <c r="B70" s="149"/>
      <c r="K70" s="22"/>
      <c r="L70" s="33"/>
    </row>
    <row r="71" spans="2:12" ht="15.75">
      <c r="B71" s="149"/>
      <c r="K71" s="22"/>
      <c r="L71" s="33"/>
    </row>
    <row r="72" spans="2:12" ht="15.75">
      <c r="B72" s="149"/>
      <c r="K72" s="22"/>
      <c r="L72" s="33"/>
    </row>
    <row r="73" spans="2:12" ht="15.75">
      <c r="B73" s="149"/>
      <c r="K73" s="22"/>
      <c r="L73" s="33"/>
    </row>
    <row r="74" spans="2:11" ht="15.75">
      <c r="B74" s="149"/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Přehled!N15</f>
        <v>0</v>
      </c>
      <c r="R5" s="54">
        <f>Přehled!O15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Přehled!D15</f>
        <v>7.</v>
      </c>
      <c r="E8" s="203">
        <f>Přehled!E15</f>
        <v>0</v>
      </c>
      <c r="F8" s="204"/>
      <c r="G8" s="205">
        <f>Přehled!$H$15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2:12" ht="15.75">
      <c r="B68" s="149"/>
      <c r="K68" s="22"/>
      <c r="L68" s="33"/>
    </row>
    <row r="69" spans="2:12" ht="15.75">
      <c r="B69" s="149"/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" sqref="B2"/>
    </sheetView>
  </sheetViews>
  <sheetFormatPr defaultColWidth="9.140625" defaultRowHeight="15" outlineLevelCol="1"/>
  <cols>
    <col min="1" max="1" width="2.140625" style="2" customWidth="1"/>
    <col min="2" max="2" width="4.8515625" style="101" customWidth="1"/>
    <col min="3" max="3" width="14.28125" style="2" customWidth="1" outlineLevel="1"/>
    <col min="4" max="4" width="5.7109375" style="2" customWidth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customWidth="1" outlineLevel="1"/>
    <col min="13" max="13" width="3.7109375" style="2" customWidth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>
      <c r="A2" s="143"/>
      <c r="B2" s="1" t="s">
        <v>91</v>
      </c>
      <c r="R2" s="55">
        <f>Přehled!$G$2</f>
        <v>2020</v>
      </c>
      <c r="T2" s="143"/>
    </row>
    <row r="3" spans="1:20" ht="18.75">
      <c r="A3" s="143"/>
      <c r="D3" s="1" t="s">
        <v>17</v>
      </c>
      <c r="T3" s="143"/>
    </row>
    <row r="4" spans="1:20" ht="16.5" thickBot="1">
      <c r="A4" s="143"/>
      <c r="Q4" s="17" t="s">
        <v>12</v>
      </c>
      <c r="R4" s="3" t="s">
        <v>13</v>
      </c>
      <c r="T4" s="143"/>
    </row>
    <row r="5" spans="1:20" ht="23.25" customHeight="1" thickBot="1">
      <c r="A5" s="143"/>
      <c r="D5" s="8" t="s">
        <v>45</v>
      </c>
      <c r="E5" s="89" t="str">
        <f>Přehled!$E$5</f>
        <v>JKA ČR</v>
      </c>
      <c r="F5" s="90"/>
      <c r="G5" s="22"/>
      <c r="H5" s="22"/>
      <c r="I5" s="22"/>
      <c r="J5" s="22"/>
      <c r="K5" s="22"/>
      <c r="L5" s="22"/>
      <c r="M5" s="22"/>
      <c r="Q5" s="54">
        <f>Přehled!N16</f>
        <v>0</v>
      </c>
      <c r="R5" s="54">
        <f>Přehled!O16</f>
        <v>0</v>
      </c>
      <c r="T5" s="143"/>
    </row>
    <row r="6" spans="1:20" ht="15.75">
      <c r="A6" s="143"/>
      <c r="K6" s="22"/>
      <c r="T6" s="143"/>
    </row>
    <row r="7" spans="1:20" ht="16.5" thickBot="1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>
      <c r="A8" s="143"/>
      <c r="D8" s="20" t="str">
        <f>Přehled!D16</f>
        <v>8.</v>
      </c>
      <c r="E8" s="203">
        <f>Přehled!E16</f>
        <v>0</v>
      </c>
      <c r="F8" s="204"/>
      <c r="G8" s="205">
        <f>Přehled!$H$16</f>
        <v>0</v>
      </c>
      <c r="H8" s="206"/>
      <c r="I8" s="4"/>
      <c r="J8" s="4"/>
      <c r="K8" s="22"/>
      <c r="L8" s="4"/>
      <c r="T8" s="143"/>
    </row>
    <row r="9" spans="1:20" ht="16.5" thickBot="1">
      <c r="A9" s="143"/>
      <c r="B9" s="101" t="s">
        <v>59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59</v>
      </c>
      <c r="T9" s="143"/>
    </row>
    <row r="10" spans="1:20" ht="18.75" customHeight="1" thickBot="1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>
      <c r="A11" s="143"/>
      <c r="B11" s="149"/>
      <c r="C11" s="80" t="s">
        <v>53</v>
      </c>
      <c r="D11" s="48"/>
      <c r="E11" s="212" t="s">
        <v>15</v>
      </c>
      <c r="F11" s="213"/>
      <c r="G11" s="213"/>
      <c r="H11" s="214"/>
      <c r="I11" s="32"/>
      <c r="J11" s="49"/>
      <c r="K11" s="22"/>
      <c r="L11" s="80" t="s">
        <v>53</v>
      </c>
      <c r="M11" s="35"/>
      <c r="N11" s="209" t="s">
        <v>16</v>
      </c>
      <c r="O11" s="210"/>
      <c r="P11" s="210"/>
      <c r="Q11" s="210"/>
      <c r="R11" s="211"/>
      <c r="S11" s="157"/>
      <c r="T11" s="143"/>
    </row>
    <row r="12" spans="1:20" ht="16.5" thickBot="1">
      <c r="A12" s="143"/>
      <c r="B12" s="149"/>
      <c r="C12" s="81" t="s">
        <v>54</v>
      </c>
      <c r="D12" s="48"/>
      <c r="E12" s="215" t="s">
        <v>1</v>
      </c>
      <c r="F12" s="216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17" t="s">
        <v>1</v>
      </c>
      <c r="O12" s="218"/>
      <c r="P12" s="219" t="s">
        <v>6</v>
      </c>
      <c r="Q12" s="207" t="s">
        <v>7</v>
      </c>
      <c r="R12" s="207" t="s">
        <v>50</v>
      </c>
      <c r="S12" s="157"/>
      <c r="T12" s="143"/>
    </row>
    <row r="13" spans="1:20" ht="16.5" thickBot="1">
      <c r="A13" s="143"/>
      <c r="B13" s="149"/>
      <c r="C13" s="83">
        <f>Přehled!$C$8</f>
        <v>2020</v>
      </c>
      <c r="D13" s="48"/>
      <c r="E13" s="79" t="s">
        <v>14</v>
      </c>
      <c r="F13" s="11" t="s">
        <v>81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2020</v>
      </c>
      <c r="M13" s="35"/>
      <c r="N13" s="13" t="s">
        <v>14</v>
      </c>
      <c r="O13" s="14" t="s">
        <v>81</v>
      </c>
      <c r="P13" s="220"/>
      <c r="Q13" s="208"/>
      <c r="R13" s="208"/>
      <c r="S13" s="157"/>
      <c r="T13" s="143"/>
    </row>
    <row r="14" spans="1:20" ht="15.7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ht="15.7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ht="15.7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ht="15.7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ht="15.7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ht="15.7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ht="15.7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ht="15.7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ht="15.7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ht="15.7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ht="15.7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ht="15.7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ht="15.7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ht="15.7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ht="15.7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ht="15.7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ht="15.7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ht="15.7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ht="15.7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ht="15.7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ht="15.7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ht="15.7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ht="15.7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ht="15.7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ht="15.7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ht="15.7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ht="15.7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ht="15.7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ht="15.7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ht="15.7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ht="15.7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ht="15.7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ht="15.7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ht="15.7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ht="15.7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ht="15.7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ht="15.7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ht="15.7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ht="15.7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ht="15.7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ht="15.7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ht="15.7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ht="15.7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ht="15.7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ht="15.7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ht="15.7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2:12" ht="15.75">
      <c r="B66" s="149"/>
      <c r="K66" s="22"/>
      <c r="L66" s="33"/>
    </row>
    <row r="67" spans="2:12" ht="15.75">
      <c r="B67" s="149"/>
      <c r="K67" s="22"/>
      <c r="L67" s="33"/>
    </row>
    <row r="68" spans="11:12" ht="15.75">
      <c r="K68" s="22"/>
      <c r="L68" s="33"/>
    </row>
    <row r="69" spans="11:12" ht="15.75">
      <c r="K69" s="22"/>
      <c r="L69" s="33"/>
    </row>
    <row r="70" spans="11:12" ht="15.75">
      <c r="K70" s="22"/>
      <c r="L70" s="33"/>
    </row>
    <row r="71" spans="11:12" ht="15.75">
      <c r="K71" s="22"/>
      <c r="L71" s="33"/>
    </row>
    <row r="72" spans="11:12" ht="15.75">
      <c r="K72" s="22"/>
      <c r="L72" s="33"/>
    </row>
    <row r="73" spans="11:12" ht="15.75">
      <c r="K73" s="22"/>
      <c r="L73" s="33"/>
    </row>
    <row r="74" ht="15.75">
      <c r="K74" s="22"/>
    </row>
    <row r="75" ht="15.75">
      <c r="K75" s="22"/>
    </row>
    <row r="76" ht="15.75">
      <c r="K76" s="22"/>
    </row>
    <row r="77" ht="15.75">
      <c r="K77" s="22"/>
    </row>
    <row r="78" ht="15.75">
      <c r="K78" s="22"/>
    </row>
    <row r="79" ht="15.75">
      <c r="K79" s="22"/>
    </row>
    <row r="80" ht="15.75">
      <c r="K80" s="22"/>
    </row>
    <row r="81" ht="15.7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Richard</cp:lastModifiedBy>
  <cp:lastPrinted>2018-11-19T14:28:40Z</cp:lastPrinted>
  <dcterms:created xsi:type="dcterms:W3CDTF">2008-01-02T13:57:01Z</dcterms:created>
  <dcterms:modified xsi:type="dcterms:W3CDTF">2020-03-27T11:05:50Z</dcterms:modified>
  <cp:category/>
  <cp:version/>
  <cp:contentType/>
  <cp:contentStatus/>
</cp:coreProperties>
</file>