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lohovat\Talent 2019\"/>
    </mc:Choice>
  </mc:AlternateContent>
  <xr:revisionPtr revIDLastSave="0" documentId="10_ncr:100000_{CD4ABDB0-74E4-46D7-A436-158DC19A3E94}" xr6:coauthVersionLast="31" xr6:coauthVersionMax="40" xr10:uidLastSave="{00000000-0000-0000-0000-000000000000}"/>
  <bookViews>
    <workbookView xWindow="0" yWindow="0" windowWidth="28800" windowHeight="12168" tabRatio="951" activeTab="1" xr2:uid="{00000000-000D-0000-FFFF-FFFF00000000}"/>
  </bookViews>
  <sheets>
    <sheet name="Přehled" sheetId="16" r:id="rId1"/>
    <sheet name="SCM-1" sheetId="1" r:id="rId2"/>
    <sheet name="SCM-2" sheetId="2" r:id="rId3"/>
    <sheet name="SCM-3" sheetId="3" r:id="rId4"/>
    <sheet name="SCM-4" sheetId="4" r:id="rId5"/>
    <sheet name="SCM-5" sheetId="5" r:id="rId6"/>
    <sheet name="SCM-6" sheetId="6" r:id="rId7"/>
    <sheet name="SCM-7" sheetId="7" r:id="rId8"/>
    <sheet name="SCM-8" sheetId="8" r:id="rId9"/>
    <sheet name="SCM-9" sheetId="9" r:id="rId10"/>
    <sheet name="SCM-10" sheetId="10" r:id="rId11"/>
    <sheet name="SCM-11" sheetId="11" r:id="rId12"/>
    <sheet name="SCM-12" sheetId="12" r:id="rId13"/>
    <sheet name="SCM-13" sheetId="17" r:id="rId14"/>
    <sheet name="SCM-14" sheetId="18" r:id="rId15"/>
    <sheet name="SCM-15" sheetId="19" r:id="rId16"/>
    <sheet name="SCM-16" sheetId="20" r:id="rId17"/>
    <sheet name="SCM-17" sheetId="21" r:id="rId18"/>
    <sheet name="SCM-18" sheetId="22" r:id="rId19"/>
    <sheet name="SCM-19" sheetId="23" r:id="rId20"/>
    <sheet name="SCM-20" sheetId="24" r:id="rId21"/>
    <sheet name="SCM-21" sheetId="25" r:id="rId22"/>
    <sheet name="SCM-22" sheetId="26" r:id="rId23"/>
    <sheet name="SCM-23" sheetId="27" r:id="rId24"/>
    <sheet name="SCM-24" sheetId="28" r:id="rId25"/>
    <sheet name="SVAZ_25" sheetId="29" r:id="rId26"/>
  </sheets>
  <calcPr calcId="179017"/>
</workbook>
</file>

<file path=xl/calcChain.xml><?xml version="1.0" encoding="utf-8"?>
<calcChain xmlns="http://schemas.openxmlformats.org/spreadsheetml/2006/main">
  <c r="O4" i="16" l="1"/>
  <c r="E8" i="3" l="1"/>
  <c r="C8" i="16" l="1"/>
  <c r="I4" i="16" l="1"/>
  <c r="I3" i="16"/>
  <c r="L13" i="29" l="1"/>
  <c r="L13" i="28"/>
  <c r="L13" i="27"/>
  <c r="L13" i="26"/>
  <c r="L13" i="25"/>
  <c r="L13" i="24"/>
  <c r="L13" i="23"/>
  <c r="L13" i="22"/>
  <c r="L13" i="21"/>
  <c r="L13" i="20"/>
  <c r="L13" i="19"/>
  <c r="L13" i="18"/>
  <c r="Q5" i="29"/>
  <c r="R5" i="29"/>
  <c r="G8" i="29"/>
  <c r="D8" i="29"/>
  <c r="E8" i="29"/>
  <c r="Q5" i="28"/>
  <c r="R5" i="28"/>
  <c r="G8" i="28"/>
  <c r="D8" i="28"/>
  <c r="E8" i="28"/>
  <c r="Q5" i="27"/>
  <c r="R5" i="27"/>
  <c r="G8" i="27"/>
  <c r="D8" i="27"/>
  <c r="E8" i="27"/>
  <c r="Q5" i="26"/>
  <c r="R5" i="26"/>
  <c r="G8" i="26"/>
  <c r="D8" i="26"/>
  <c r="E8" i="26"/>
  <c r="Q5" i="25"/>
  <c r="R5" i="25"/>
  <c r="G8" i="25"/>
  <c r="D8" i="25"/>
  <c r="E8" i="25"/>
  <c r="Q5" i="24"/>
  <c r="R5" i="24"/>
  <c r="G8" i="24"/>
  <c r="D8" i="24"/>
  <c r="E8" i="24"/>
  <c r="Q5" i="23"/>
  <c r="R5" i="23"/>
  <c r="G8" i="23"/>
  <c r="D8" i="23"/>
  <c r="E8" i="23"/>
  <c r="Q5" i="22"/>
  <c r="R5" i="22"/>
  <c r="G8" i="22"/>
  <c r="D8" i="22"/>
  <c r="E8" i="22"/>
  <c r="Q5" i="21"/>
  <c r="R5" i="21"/>
  <c r="G8" i="21"/>
  <c r="D8" i="21"/>
  <c r="E8" i="21"/>
  <c r="Q5" i="20"/>
  <c r="R5" i="20"/>
  <c r="G8" i="20"/>
  <c r="D8" i="20"/>
  <c r="E8" i="20"/>
  <c r="Q5" i="19"/>
  <c r="R5" i="19"/>
  <c r="G8" i="19"/>
  <c r="D8" i="19"/>
  <c r="E8" i="19"/>
  <c r="Q5" i="18"/>
  <c r="R5" i="18"/>
  <c r="G8" i="18"/>
  <c r="D8" i="18"/>
  <c r="E8" i="18"/>
  <c r="Q5" i="17"/>
  <c r="R5" i="17"/>
  <c r="G8" i="17"/>
  <c r="D8" i="17"/>
  <c r="E8" i="17"/>
  <c r="Q5" i="12"/>
  <c r="R5" i="12"/>
  <c r="G8" i="12"/>
  <c r="D8" i="12"/>
  <c r="E8" i="12"/>
  <c r="Q5" i="11"/>
  <c r="R5" i="11"/>
  <c r="G8" i="11"/>
  <c r="D8" i="11"/>
  <c r="E8" i="11"/>
  <c r="Q5" i="10"/>
  <c r="R5" i="10"/>
  <c r="G8" i="10"/>
  <c r="D8" i="10"/>
  <c r="E8" i="10"/>
  <c r="Q5" i="9"/>
  <c r="R5" i="9"/>
  <c r="G8" i="9"/>
  <c r="D8" i="9"/>
  <c r="E8" i="9"/>
  <c r="Q5" i="8"/>
  <c r="R5" i="8"/>
  <c r="G8" i="8"/>
  <c r="D8" i="8"/>
  <c r="E8" i="8"/>
  <c r="Q5" i="7"/>
  <c r="R5" i="7"/>
  <c r="G8" i="7"/>
  <c r="D8" i="7"/>
  <c r="E8" i="7"/>
  <c r="Q5" i="6"/>
  <c r="R5" i="6"/>
  <c r="G8" i="6"/>
  <c r="D8" i="6"/>
  <c r="E8" i="6"/>
  <c r="Q5" i="5"/>
  <c r="R5" i="5"/>
  <c r="G8" i="5"/>
  <c r="D8" i="5"/>
  <c r="E8" i="5"/>
  <c r="Q5" i="4"/>
  <c r="R5" i="4"/>
  <c r="G8" i="4"/>
  <c r="D8" i="4"/>
  <c r="E8" i="4"/>
  <c r="Q5" i="3"/>
  <c r="R5" i="3"/>
  <c r="G8" i="3"/>
  <c r="D8" i="3"/>
  <c r="Q5" i="2"/>
  <c r="R5" i="2"/>
  <c r="G8" i="2"/>
  <c r="D8" i="2"/>
  <c r="E8" i="2"/>
  <c r="B64" i="29"/>
  <c r="S35" i="29"/>
  <c r="S10" i="29" s="1"/>
  <c r="C13" i="29"/>
  <c r="B10" i="29"/>
  <c r="E5" i="29"/>
  <c r="R2" i="29"/>
  <c r="B64" i="28"/>
  <c r="B10" i="28" s="1"/>
  <c r="S35" i="28"/>
  <c r="S10" i="28" s="1"/>
  <c r="C13" i="28"/>
  <c r="E5" i="28"/>
  <c r="R2" i="28"/>
  <c r="B64" i="27"/>
  <c r="B10" i="27" s="1"/>
  <c r="S35" i="27"/>
  <c r="S10" i="27" s="1"/>
  <c r="C13" i="27"/>
  <c r="E5" i="27"/>
  <c r="R2" i="27"/>
  <c r="B64" i="26"/>
  <c r="S35" i="26"/>
  <c r="S10" i="26"/>
  <c r="C13" i="26"/>
  <c r="B10" i="26"/>
  <c r="E5" i="26"/>
  <c r="R2" i="26"/>
  <c r="B64" i="25"/>
  <c r="S35" i="25"/>
  <c r="S10" i="25" s="1"/>
  <c r="C13" i="25"/>
  <c r="B10" i="25"/>
  <c r="E5" i="25"/>
  <c r="R2" i="25"/>
  <c r="B64" i="24"/>
  <c r="B10" i="24" s="1"/>
  <c r="S35" i="24"/>
  <c r="S10" i="24" s="1"/>
  <c r="C13" i="24"/>
  <c r="E5" i="24"/>
  <c r="R2" i="24"/>
  <c r="B64" i="23"/>
  <c r="B10" i="23" s="1"/>
  <c r="S35" i="23"/>
  <c r="S10" i="23" s="1"/>
  <c r="C13" i="23"/>
  <c r="E5" i="23"/>
  <c r="R2" i="23"/>
  <c r="B64" i="22"/>
  <c r="S35" i="22"/>
  <c r="S10" i="22"/>
  <c r="C13" i="22"/>
  <c r="B10" i="22"/>
  <c r="E5" i="22"/>
  <c r="R2" i="22"/>
  <c r="B64" i="21"/>
  <c r="S35" i="21"/>
  <c r="S10" i="21" s="1"/>
  <c r="C13" i="21"/>
  <c r="B10" i="21"/>
  <c r="E5" i="21"/>
  <c r="R2" i="21"/>
  <c r="B64" i="20"/>
  <c r="B10" i="20" s="1"/>
  <c r="S35" i="20"/>
  <c r="S10" i="20" s="1"/>
  <c r="C13" i="20"/>
  <c r="E5" i="20"/>
  <c r="R2" i="20"/>
  <c r="B64" i="19"/>
  <c r="B10" i="19" s="1"/>
  <c r="S35" i="19"/>
  <c r="S10" i="19" s="1"/>
  <c r="C13" i="19"/>
  <c r="E5" i="19"/>
  <c r="R2" i="19"/>
  <c r="B64" i="18"/>
  <c r="S35" i="18"/>
  <c r="S10" i="18"/>
  <c r="C13" i="18"/>
  <c r="B10" i="18"/>
  <c r="E5" i="18"/>
  <c r="R2" i="18"/>
  <c r="B64" i="17"/>
  <c r="B10" i="17" s="1"/>
  <c r="S35" i="17"/>
  <c r="S10" i="17" s="1"/>
  <c r="L13" i="17"/>
  <c r="C13" i="17"/>
  <c r="E5" i="17"/>
  <c r="R2" i="17"/>
  <c r="B64" i="12"/>
  <c r="B10" i="12" s="1"/>
  <c r="S35" i="12"/>
  <c r="S10" i="12" s="1"/>
  <c r="L13" i="12"/>
  <c r="C13" i="12"/>
  <c r="E5" i="12"/>
  <c r="R2" i="12"/>
  <c r="B64" i="11"/>
  <c r="B10" i="11" s="1"/>
  <c r="S35" i="11"/>
  <c r="S10" i="11" s="1"/>
  <c r="L13" i="11"/>
  <c r="C13" i="11"/>
  <c r="E5" i="11"/>
  <c r="R2" i="11"/>
  <c r="B64" i="10"/>
  <c r="B10" i="10" s="1"/>
  <c r="S35" i="10"/>
  <c r="S10" i="10"/>
  <c r="L13" i="10"/>
  <c r="C13" i="10"/>
  <c r="E5" i="10"/>
  <c r="R2" i="10"/>
  <c r="B64" i="9"/>
  <c r="B10" i="9" s="1"/>
  <c r="S35" i="9"/>
  <c r="S10" i="9" s="1"/>
  <c r="L13" i="9"/>
  <c r="C13" i="9"/>
  <c r="E5" i="9"/>
  <c r="R2" i="9"/>
  <c r="B64" i="8"/>
  <c r="B10" i="8" s="1"/>
  <c r="S35" i="8"/>
  <c r="L13" i="8"/>
  <c r="C13" i="8"/>
  <c r="S10" i="8"/>
  <c r="E5" i="8"/>
  <c r="R2" i="8"/>
  <c r="B64" i="7"/>
  <c r="B10" i="7" s="1"/>
  <c r="S35" i="7"/>
  <c r="S10" i="7" s="1"/>
  <c r="L13" i="7"/>
  <c r="C13" i="7"/>
  <c r="E5" i="7"/>
  <c r="R2" i="7"/>
  <c r="B64" i="6"/>
  <c r="B10" i="6" s="1"/>
  <c r="S35" i="6"/>
  <c r="S10" i="6" s="1"/>
  <c r="L13" i="6"/>
  <c r="C13" i="6"/>
  <c r="E5" i="6"/>
  <c r="R2" i="6"/>
  <c r="B64" i="5"/>
  <c r="B10" i="5" s="1"/>
  <c r="S35" i="5"/>
  <c r="S10" i="5" s="1"/>
  <c r="L13" i="5"/>
  <c r="C13" i="5"/>
  <c r="E5" i="5"/>
  <c r="R2" i="5"/>
  <c r="B64" i="4"/>
  <c r="B10" i="4" s="1"/>
  <c r="S35" i="4"/>
  <c r="S10" i="4" s="1"/>
  <c r="L13" i="4"/>
  <c r="C13" i="4"/>
  <c r="E5" i="4"/>
  <c r="R2" i="4"/>
  <c r="B64" i="3"/>
  <c r="B10" i="3" s="1"/>
  <c r="S35" i="3"/>
  <c r="S10" i="3" s="1"/>
  <c r="L13" i="3"/>
  <c r="C13" i="3"/>
  <c r="E5" i="3"/>
  <c r="R2" i="3"/>
  <c r="B64" i="2"/>
  <c r="B10" i="2" s="1"/>
  <c r="S35" i="2"/>
  <c r="S10" i="2" s="1"/>
  <c r="L13" i="2"/>
  <c r="C13" i="2"/>
  <c r="E5" i="2"/>
  <c r="R2" i="2"/>
  <c r="K33" i="16"/>
  <c r="K37" i="16" s="1"/>
  <c r="K5" i="16" s="1"/>
  <c r="L13" i="1"/>
  <c r="C13" i="1"/>
  <c r="R2" i="1"/>
  <c r="S8" i="16"/>
  <c r="M8" i="16"/>
  <c r="S35" i="1"/>
  <c r="S10" i="1" s="1"/>
  <c r="B64" i="1"/>
  <c r="B10" i="1" s="1"/>
  <c r="B33" i="16"/>
  <c r="B6" i="16" s="1"/>
  <c r="S33" i="16"/>
  <c r="D8" i="1"/>
  <c r="R5" i="1"/>
  <c r="Q5" i="1"/>
  <c r="G8" i="1"/>
  <c r="E8" i="1"/>
  <c r="E5" i="1"/>
  <c r="R33" i="16"/>
  <c r="R37" i="16" s="1"/>
  <c r="R6" i="16" s="1"/>
  <c r="Q33" i="16"/>
  <c r="Q37" i="16" s="1"/>
  <c r="Q6" i="16" s="1"/>
  <c r="J33" i="16"/>
  <c r="J37" i="16" l="1"/>
  <c r="J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M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S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 - text:
nový rozpočet
nové SCM
změna - úprava
apod.</t>
        </r>
      </text>
    </comment>
    <comment ref="E8" authorId="0" shapeId="0" xr:uid="{00000000-0006-0000-0000-000004000000}">
      <text>
        <r>
          <rPr>
            <b/>
            <sz val="12"/>
            <color indexed="39"/>
            <rFont val="Tahoma"/>
            <family val="2"/>
            <charset val="238"/>
          </rPr>
          <t>UPOZORNĚNÍ:
Konkrétní jmenný seznam nutno rozepsat v následujících listech viz. SCM-1 až SCM-25.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9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A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B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B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C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C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D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D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E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E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F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F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0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0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1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1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2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2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3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3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4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4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5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5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6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6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7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7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8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8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19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19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4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5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5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6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6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vosyka</author>
  </authors>
  <commentList>
    <comment ref="C11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  <comment ref="L11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vosyka: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Uvést do buňky změnu proti minulému období
nový rozpočet
nové SCM
změna - úprava
apod.</t>
        </r>
      </text>
    </comment>
  </commentList>
</comments>
</file>

<file path=xl/sharedStrings.xml><?xml version="1.0" encoding="utf-8"?>
<sst xmlns="http://schemas.openxmlformats.org/spreadsheetml/2006/main" count="1322" uniqueCount="342">
  <si>
    <t>Adresa</t>
  </si>
  <si>
    <t>Jmenný seznam</t>
  </si>
  <si>
    <t xml:space="preserve">rok </t>
  </si>
  <si>
    <t>narození</t>
  </si>
  <si>
    <t>soutěž. Řádu</t>
  </si>
  <si>
    <t>kateg. dle</t>
  </si>
  <si>
    <t>funkce</t>
  </si>
  <si>
    <t>úvazek</t>
  </si>
  <si>
    <t>1.</t>
  </si>
  <si>
    <t>Název SCM</t>
  </si>
  <si>
    <t>Místo</t>
  </si>
  <si>
    <t>Psč</t>
  </si>
  <si>
    <t>Zodpovědná osoba</t>
  </si>
  <si>
    <t>kontakt</t>
  </si>
  <si>
    <t>Příjmení</t>
  </si>
  <si>
    <t>S p o r t o v c i</t>
  </si>
  <si>
    <t>T r e n é ř i</t>
  </si>
  <si>
    <t>Tabulka č.2: Přehled počtu sportovců a trenérů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</si>
  <si>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</si>
  <si>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</si>
  <si>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</si>
  <si>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</si>
  <si>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</si>
  <si>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</si>
  <si>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</si>
  <si>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</si>
  <si>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</si>
  <si>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</si>
  <si>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</si>
  <si>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</si>
  <si>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</si>
  <si>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</si>
  <si>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</si>
  <si>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</si>
  <si>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</si>
  <si>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</si>
  <si>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</si>
  <si>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</si>
  <si>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</si>
  <si>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</si>
  <si>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</si>
  <si>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Počet sportovců</t>
  </si>
  <si>
    <t>A.</t>
  </si>
  <si>
    <t>B.</t>
  </si>
  <si>
    <t>Tabulka č.1: Celkový přehled počtu SCM</t>
  </si>
  <si>
    <t xml:space="preserve">Svaz:  </t>
  </si>
  <si>
    <t>specializace</t>
  </si>
  <si>
    <t>odvětví</t>
  </si>
  <si>
    <t>Poř.</t>
  </si>
  <si>
    <t>Odvětví</t>
  </si>
  <si>
    <t>Kvalifikace</t>
  </si>
  <si>
    <t>CELKEM</t>
  </si>
  <si>
    <t>UPOZORNĚNÍ:</t>
  </si>
  <si>
    <t>Změny</t>
  </si>
  <si>
    <t>pro rok</t>
  </si>
  <si>
    <t>Celkem</t>
  </si>
  <si>
    <t>POZNÁMKA č. 1:</t>
  </si>
  <si>
    <t>POZNÁMKA č. 2:</t>
  </si>
  <si>
    <t xml:space="preserve">Počet </t>
  </si>
  <si>
    <t>Počet</t>
  </si>
  <si>
    <t>Počet trenérů</t>
  </si>
  <si>
    <t>25.</t>
  </si>
  <si>
    <t>Finanční objem SCM</t>
  </si>
  <si>
    <t xml:space="preserve"> tis. Kč</t>
  </si>
  <si>
    <t>Vyplnit všechny bílé buňky</t>
  </si>
  <si>
    <t>kontrola</t>
  </si>
  <si>
    <t xml:space="preserve"> z toho:   SCM   </t>
  </si>
  <si>
    <t xml:space="preserve"> z toho:   SpS  </t>
  </si>
  <si>
    <t>a)</t>
  </si>
  <si>
    <t>b)</t>
  </si>
  <si>
    <t>c)</t>
  </si>
  <si>
    <t>d)</t>
  </si>
  <si>
    <t>e)</t>
  </si>
  <si>
    <t>f)</t>
  </si>
  <si>
    <r>
      <t xml:space="preserve">PŘEHLED SCM:   "Sportovní centra mládeže"  -  </t>
    </r>
    <r>
      <rPr>
        <b/>
        <sz val="14"/>
        <color indexed="60"/>
        <rFont val="Times New Roman"/>
        <family val="1"/>
        <charset val="238"/>
      </rPr>
      <t>U15 až U23</t>
    </r>
  </si>
  <si>
    <t>g)</t>
  </si>
  <si>
    <t>Svaz rozepíše přidělené státní prostředky pro věkové kategorie 6 až 23 let (VSCM, SCM a SpS)</t>
  </si>
  <si>
    <t xml:space="preserve">Údaje o věkové kategorii 6 až 15 let, svaz vyplní v samostatné tabulce pro SpS. </t>
  </si>
  <si>
    <t>Pokud u sportovního svazu budou sportovci věk. kategorie U 23, pak tito sportovci budou označeny žlutě.</t>
  </si>
  <si>
    <t>i)</t>
  </si>
  <si>
    <t xml:space="preserve">Sportovní svaz může podporovat věk. kategorii U 23 uceleně, pak nutno označit jako VSCM. </t>
  </si>
  <si>
    <t>Jméno</t>
  </si>
  <si>
    <t xml:space="preserve">od:   01.01. </t>
  </si>
  <si>
    <t xml:space="preserve">do:   31.12. </t>
  </si>
  <si>
    <t>z toho trenéři</t>
  </si>
  <si>
    <t>Svaz vyplňuje pouze bílé buňky (schválený fin. objem, objemy SCM a SpS, název sportu, celý název svazu atd.)</t>
  </si>
  <si>
    <t>(např. Atletika, Box, Fotbal, Moderní gymnastika, Vzpírání apod.)</t>
  </si>
  <si>
    <t xml:space="preserve">Soubor nahrát do systému IS-SPORT v elektronické podobě </t>
  </si>
  <si>
    <t>Pokud u sportovního svazu bude větší počet SCM než 24, pak nutno vyplnit tento soubor 2x. Druhý soubor nazvat ……._SCM2</t>
  </si>
  <si>
    <t>schválený objem:</t>
  </si>
  <si>
    <t>PŘEHLED SCM: Sportovní centra mládeže</t>
  </si>
  <si>
    <t>PŘEHLED SCM:  Sportovní centra mládeže</t>
  </si>
  <si>
    <t>PŘEHLED SCM:   Sportovní centra mládeže</t>
  </si>
  <si>
    <t>Svaz</t>
  </si>
  <si>
    <t>Svaz může část prostředků využít prostřednictvím svazu - ústředí (viz řádek č. 25)</t>
  </si>
  <si>
    <t>Olymp. sporty - svazy vyplní tabulky s rozpisem pro SCM, SpS a nahrají do systému IS-SPORT v rámci podávané žádosti na rok 2019</t>
  </si>
  <si>
    <t xml:space="preserve">Soubor nazvěte: SPORT_SCM_Seznam, kde slovo SPORT změníte za správný název: </t>
  </si>
  <si>
    <t>Sportovní klub bojových umění Hostivař</t>
  </si>
  <si>
    <t>Trhanovské náměstí 179/9</t>
  </si>
  <si>
    <t>102 00</t>
  </si>
  <si>
    <t>Praha</t>
  </si>
  <si>
    <t>karate JKA</t>
  </si>
  <si>
    <t>SK Shotokan Neratovice</t>
  </si>
  <si>
    <t>28.října 1157</t>
  </si>
  <si>
    <t>277 11</t>
  </si>
  <si>
    <t>Neratovice</t>
  </si>
  <si>
    <t>Zbyšek Petržílek</t>
  </si>
  <si>
    <t>Arnoltice 20</t>
  </si>
  <si>
    <t>407 14</t>
  </si>
  <si>
    <t>Děčín</t>
  </si>
  <si>
    <t>Jan Steklý</t>
  </si>
  <si>
    <t>250 82</t>
  </si>
  <si>
    <t>Úvaly</t>
  </si>
  <si>
    <t>Jana Konečná</t>
  </si>
  <si>
    <t>Karate klub Kadaň a Klášterec, z. s.</t>
  </si>
  <si>
    <t>432 01</t>
  </si>
  <si>
    <t>Kadaň</t>
  </si>
  <si>
    <t>Josef Patík</t>
  </si>
  <si>
    <t>SKP Hvězda Karlovy Vary, z.s.</t>
  </si>
  <si>
    <t>Sládkova 1754/20</t>
  </si>
  <si>
    <t>360 01</t>
  </si>
  <si>
    <t>Karlovy Vary</t>
  </si>
  <si>
    <t>Richard Růžička</t>
  </si>
  <si>
    <t>Karel Strnad</t>
  </si>
  <si>
    <t>Adéla</t>
  </si>
  <si>
    <t>ml.dorostenka</t>
  </si>
  <si>
    <t>Matoušek</t>
  </si>
  <si>
    <t>Daniel</t>
  </si>
  <si>
    <t>junior</t>
  </si>
  <si>
    <t>Beneš</t>
  </si>
  <si>
    <t>Lozsi</t>
  </si>
  <si>
    <t>Márton</t>
  </si>
  <si>
    <t>Novák</t>
  </si>
  <si>
    <t>Tomáš</t>
  </si>
  <si>
    <t xml:space="preserve">Soukup </t>
  </si>
  <si>
    <t>Matyáš</t>
  </si>
  <si>
    <t>Simon</t>
  </si>
  <si>
    <t>Oliver</t>
  </si>
  <si>
    <t xml:space="preserve">Lev </t>
  </si>
  <si>
    <t>Šimon</t>
  </si>
  <si>
    <t>st.dorostenec</t>
  </si>
  <si>
    <t>Maxim</t>
  </si>
  <si>
    <t>ml.dorostenec</t>
  </si>
  <si>
    <t>Skřivánek</t>
  </si>
  <si>
    <t>David</t>
  </si>
  <si>
    <t>Hrůzová</t>
  </si>
  <si>
    <t>Veronika</t>
  </si>
  <si>
    <t>Soukupová</t>
  </si>
  <si>
    <t>Michaela</t>
  </si>
  <si>
    <t>Franková</t>
  </si>
  <si>
    <t>Petr</t>
  </si>
  <si>
    <t>Razima</t>
  </si>
  <si>
    <t>Arnošt</t>
  </si>
  <si>
    <t>Julie</t>
  </si>
  <si>
    <t>Strnad</t>
  </si>
  <si>
    <t>Karel</t>
  </si>
  <si>
    <t>trenér</t>
  </si>
  <si>
    <t>II.třída</t>
  </si>
  <si>
    <t>Michal</t>
  </si>
  <si>
    <t>Limburský</t>
  </si>
  <si>
    <t>Vladimír</t>
  </si>
  <si>
    <t>Melicharová</t>
  </si>
  <si>
    <t>Nikola</t>
  </si>
  <si>
    <t>Satrapová</t>
  </si>
  <si>
    <t>Přech</t>
  </si>
  <si>
    <t>Martin</t>
  </si>
  <si>
    <t>Procházka</t>
  </si>
  <si>
    <t>Jan</t>
  </si>
  <si>
    <t>Bosák</t>
  </si>
  <si>
    <t>Ondřej</t>
  </si>
  <si>
    <t>Řeháková</t>
  </si>
  <si>
    <t>Anna</t>
  </si>
  <si>
    <t>Livora</t>
  </si>
  <si>
    <t>Filip</t>
  </si>
  <si>
    <t xml:space="preserve">junior </t>
  </si>
  <si>
    <t xml:space="preserve">Kubias </t>
  </si>
  <si>
    <t>Pecková</t>
  </si>
  <si>
    <t>Natalie</t>
  </si>
  <si>
    <t>juniorka</t>
  </si>
  <si>
    <t>Bosáková</t>
  </si>
  <si>
    <t>Kristina</t>
  </si>
  <si>
    <t>Vaňková</t>
  </si>
  <si>
    <t>Mašková</t>
  </si>
  <si>
    <t>seniorka</t>
  </si>
  <si>
    <t xml:space="preserve">Opočenský </t>
  </si>
  <si>
    <t>Marek</t>
  </si>
  <si>
    <t xml:space="preserve">senior </t>
  </si>
  <si>
    <t>Růžička</t>
  </si>
  <si>
    <t>Richard</t>
  </si>
  <si>
    <t>hlavní trenér</t>
  </si>
  <si>
    <t>I.trenérská tř.</t>
  </si>
  <si>
    <t xml:space="preserve">Venzara </t>
  </si>
  <si>
    <t>asistent trenéra</t>
  </si>
  <si>
    <t>Jiří</t>
  </si>
  <si>
    <t>III.trenérská tř.</t>
  </si>
  <si>
    <t>Pechan</t>
  </si>
  <si>
    <t>Pavel</t>
  </si>
  <si>
    <t>Bílý</t>
  </si>
  <si>
    <t>Ladislav</t>
  </si>
  <si>
    <t>Jílková</t>
  </si>
  <si>
    <t>Emily</t>
  </si>
  <si>
    <t>Doležal</t>
  </si>
  <si>
    <t>2002</t>
  </si>
  <si>
    <t xml:space="preserve">Douda </t>
  </si>
  <si>
    <t>2003</t>
  </si>
  <si>
    <t>Knopová</t>
  </si>
  <si>
    <t>Anežka</t>
  </si>
  <si>
    <t>Květ</t>
  </si>
  <si>
    <t>Radim</t>
  </si>
  <si>
    <t>Jirásková</t>
  </si>
  <si>
    <t>Věrnoch</t>
  </si>
  <si>
    <t>Ulbrich</t>
  </si>
  <si>
    <t>Jakub</t>
  </si>
  <si>
    <t>Janíčková</t>
  </si>
  <si>
    <t>Gabriela</t>
  </si>
  <si>
    <t xml:space="preserve">Steklý </t>
  </si>
  <si>
    <t>Hlavní trenér</t>
  </si>
  <si>
    <t>trenér 1.třídy</t>
  </si>
  <si>
    <t xml:space="preserve">Žežulková </t>
  </si>
  <si>
    <t>Petra</t>
  </si>
  <si>
    <t>Asistent trenéra</t>
  </si>
  <si>
    <t>trenér 3.třídy</t>
  </si>
  <si>
    <t xml:space="preserve">Doležal </t>
  </si>
  <si>
    <t>Prask</t>
  </si>
  <si>
    <t>Kamil</t>
  </si>
  <si>
    <t xml:space="preserve">Konečný             </t>
  </si>
  <si>
    <t xml:space="preserve">Filip               </t>
  </si>
  <si>
    <t>starší dorost</t>
  </si>
  <si>
    <t xml:space="preserve">Jakl                </t>
  </si>
  <si>
    <t xml:space="preserve">Dominik             </t>
  </si>
  <si>
    <t>Matěj</t>
  </si>
  <si>
    <t>Konečná</t>
  </si>
  <si>
    <t>Jana</t>
  </si>
  <si>
    <t>trenérka</t>
  </si>
  <si>
    <t>plný</t>
  </si>
  <si>
    <t>trenéř. Třída II</t>
  </si>
  <si>
    <t>Kristýna</t>
  </si>
  <si>
    <t>Monika</t>
  </si>
  <si>
    <t>Vávra</t>
  </si>
  <si>
    <t>Jiang</t>
  </si>
  <si>
    <t>Xinchi</t>
  </si>
  <si>
    <t>Froněk</t>
  </si>
  <si>
    <t>Dlouhá</t>
  </si>
  <si>
    <t>Beata</t>
  </si>
  <si>
    <t>Kovářik</t>
  </si>
  <si>
    <t>Patíková</t>
  </si>
  <si>
    <t>Pavla</t>
  </si>
  <si>
    <t>Bachorec</t>
  </si>
  <si>
    <t>Tesařová</t>
  </si>
  <si>
    <t>Kalkuš</t>
  </si>
  <si>
    <t>Kroutil</t>
  </si>
  <si>
    <t>Vladislav</t>
  </si>
  <si>
    <t>Šimána</t>
  </si>
  <si>
    <t>Foltýn</t>
  </si>
  <si>
    <t>Patík</t>
  </si>
  <si>
    <t>Josef</t>
  </si>
  <si>
    <t>1. třída</t>
  </si>
  <si>
    <t>III. třída</t>
  </si>
  <si>
    <t>Jindra</t>
  </si>
  <si>
    <t>Roman</t>
  </si>
  <si>
    <t>Froňková</t>
  </si>
  <si>
    <t>Babeta</t>
  </si>
  <si>
    <t>Gvoždiak</t>
  </si>
  <si>
    <t>starší dorostenec</t>
  </si>
  <si>
    <t>starší dorostenka</t>
  </si>
  <si>
    <t>Bartoníček</t>
  </si>
  <si>
    <t>Adam</t>
  </si>
  <si>
    <t>Boháč</t>
  </si>
  <si>
    <t>Čadová</t>
  </si>
  <si>
    <t>Marie</t>
  </si>
  <si>
    <t>Dindošová</t>
  </si>
  <si>
    <t>Juliana</t>
  </si>
  <si>
    <t>Dolanská</t>
  </si>
  <si>
    <t>Drápalík</t>
  </si>
  <si>
    <t>Dvořák</t>
  </si>
  <si>
    <t>Fabián</t>
  </si>
  <si>
    <t>Gottfriedová</t>
  </si>
  <si>
    <t>Alexandra</t>
  </si>
  <si>
    <t>Grosmanová</t>
  </si>
  <si>
    <t>Hána</t>
  </si>
  <si>
    <t>Hybšová</t>
  </si>
  <si>
    <t>Lucie</t>
  </si>
  <si>
    <t>Kalinová</t>
  </si>
  <si>
    <t>Klusák</t>
  </si>
  <si>
    <t>Köppelová</t>
  </si>
  <si>
    <t>Kozlík</t>
  </si>
  <si>
    <t>Krejčí</t>
  </si>
  <si>
    <t>Radek</t>
  </si>
  <si>
    <t>Kudera</t>
  </si>
  <si>
    <t>Lisý</t>
  </si>
  <si>
    <t>Macháčková</t>
  </si>
  <si>
    <t>Nguyen</t>
  </si>
  <si>
    <t>Tien</t>
  </si>
  <si>
    <t>Pánková</t>
  </si>
  <si>
    <t>Plachý</t>
  </si>
  <si>
    <t>Průša</t>
  </si>
  <si>
    <t>Schánělová</t>
  </si>
  <si>
    <t>Studený</t>
  </si>
  <si>
    <t>Janek</t>
  </si>
  <si>
    <t>Šoltys</t>
  </si>
  <si>
    <t>Milan</t>
  </si>
  <si>
    <t>Tuan</t>
  </si>
  <si>
    <t>Phan Van</t>
  </si>
  <si>
    <t>Voříšková</t>
  </si>
  <si>
    <t>Zuzana</t>
  </si>
  <si>
    <t>Vrána</t>
  </si>
  <si>
    <t>Zach</t>
  </si>
  <si>
    <t>Zítek</t>
  </si>
  <si>
    <t>Zítková</t>
  </si>
  <si>
    <t>Aneta</t>
  </si>
  <si>
    <t>Žampach</t>
  </si>
  <si>
    <t>Petržílek</t>
  </si>
  <si>
    <t>Zbyšek</t>
  </si>
  <si>
    <t xml:space="preserve">junior  </t>
  </si>
  <si>
    <t>senior</t>
  </si>
  <si>
    <t>Karatedó Steklý, z.s.</t>
  </si>
  <si>
    <t>Sport Úvaly, z.s.</t>
  </si>
  <si>
    <t>Šír</t>
  </si>
  <si>
    <t>Český svaz karate JKA, z.s.</t>
  </si>
  <si>
    <t>Borová 1509</t>
  </si>
  <si>
    <t>Na Strážišti 1897</t>
  </si>
  <si>
    <t>Cibulka</t>
  </si>
  <si>
    <t>JKA ČR</t>
  </si>
  <si>
    <t>Anderlová</t>
  </si>
  <si>
    <t>Alice</t>
  </si>
  <si>
    <t>Hiklová</t>
  </si>
  <si>
    <t>Andrea</t>
  </si>
  <si>
    <t>Pevný</t>
  </si>
  <si>
    <t>Lukáš</t>
  </si>
  <si>
    <t xml:space="preserve">Zítko </t>
  </si>
  <si>
    <t>Vít</t>
  </si>
  <si>
    <t>Drobeček</t>
  </si>
  <si>
    <t xml:space="preserve">Jan </t>
  </si>
  <si>
    <t>Suchánek</t>
  </si>
  <si>
    <t>Tobiáš</t>
  </si>
  <si>
    <t xml:space="preserve">Dobrá </t>
  </si>
  <si>
    <t>Martina</t>
  </si>
  <si>
    <t>Dostálová</t>
  </si>
  <si>
    <t>Kunert</t>
  </si>
  <si>
    <t>Kovářová</t>
  </si>
  <si>
    <t>Klára</t>
  </si>
  <si>
    <t>st.dorostenka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</si>
</sst>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3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color indexed="39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4"/>
      <color indexed="60"/>
      <name val="Times New Roman"/>
      <family val="1"/>
      <charset val="238"/>
    </font>
    <font>
      <u/>
      <sz val="8.8000000000000007"/>
      <color theme="1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b/>
      <sz val="14"/>
      <color rgb="FF0000FA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4"/>
      <color theme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19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7" fillId="0" borderId="35" applyNumberFormat="0" applyFill="0" applyAlignment="0" applyProtection="0"/>
    <xf numFmtId="0" fontId="38" fillId="0" borderId="36" applyNumberFormat="0" applyFill="0" applyAlignment="0" applyProtection="0"/>
    <xf numFmtId="0" fontId="39" fillId="0" borderId="37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16" borderId="0" applyNumberFormat="0" applyBorder="0" applyAlignment="0" applyProtection="0"/>
    <xf numFmtId="0" fontId="43" fillId="18" borderId="38" applyNumberFormat="0" applyAlignment="0" applyProtection="0"/>
    <xf numFmtId="0" fontId="44" fillId="19" borderId="39" applyNumberFormat="0" applyAlignment="0" applyProtection="0"/>
    <xf numFmtId="0" fontId="45" fillId="19" borderId="38" applyNumberFormat="0" applyAlignment="0" applyProtection="0"/>
    <xf numFmtId="0" fontId="46" fillId="0" borderId="40" applyNumberFormat="0" applyFill="0" applyAlignment="0" applyProtection="0"/>
    <xf numFmtId="0" fontId="47" fillId="20" borderId="41" applyNumberFormat="0" applyAlignment="0" applyProtection="0"/>
    <xf numFmtId="0" fontId="48" fillId="0" borderId="0" applyNumberFormat="0" applyFill="0" applyBorder="0" applyAlignment="0" applyProtection="0"/>
    <xf numFmtId="0" fontId="35" fillId="21" borderId="42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43" applyNumberFormat="0" applyFill="0" applyAlignment="0" applyProtection="0"/>
    <xf numFmtId="0" fontId="51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5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51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51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51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51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42" fillId="17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51" fillId="33" borderId="0" applyNumberFormat="0" applyBorder="0" applyAlignment="0" applyProtection="0"/>
    <xf numFmtId="0" fontId="51" fillId="37" borderId="0" applyNumberFormat="0" applyBorder="0" applyAlignment="0" applyProtection="0"/>
    <xf numFmtId="0" fontId="51" fillId="41" borderId="0" applyNumberFormat="0" applyBorder="0" applyAlignment="0" applyProtection="0"/>
    <xf numFmtId="0" fontId="51" fillId="45" borderId="0" applyNumberFormat="0" applyBorder="0" applyAlignment="0" applyProtection="0"/>
  </cellStyleXfs>
  <cellXfs count="262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10" xfId="0" applyFont="1" applyBorder="1"/>
    <xf numFmtId="0" fontId="9" fillId="0" borderId="11" xfId="0" applyFont="1" applyBorder="1"/>
    <xf numFmtId="0" fontId="10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7" xfId="0" applyFont="1" applyBorder="1"/>
    <xf numFmtId="0" fontId="9" fillId="0" borderId="5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17" xfId="0" applyFont="1" applyBorder="1"/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/>
    <xf numFmtId="0" fontId="9" fillId="5" borderId="0" xfId="0" applyFont="1" applyFill="1" applyBorder="1"/>
    <xf numFmtId="0" fontId="9" fillId="0" borderId="0" xfId="0" applyFont="1" applyBorder="1"/>
    <xf numFmtId="0" fontId="9" fillId="4" borderId="20" xfId="0" applyFont="1" applyFill="1" applyBorder="1" applyAlignment="1">
      <alignment vertical="center"/>
    </xf>
    <xf numFmtId="0" fontId="9" fillId="4" borderId="21" xfId="0" applyFont="1" applyFill="1" applyBorder="1"/>
    <xf numFmtId="0" fontId="9" fillId="4" borderId="21" xfId="0" applyFont="1" applyFill="1" applyBorder="1" applyAlignment="1">
      <alignment horizontal="right"/>
    </xf>
    <xf numFmtId="0" fontId="9" fillId="4" borderId="22" xfId="0" applyFont="1" applyFill="1" applyBorder="1"/>
    <xf numFmtId="0" fontId="10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23" xfId="0" applyFont="1" applyFill="1" applyBorder="1"/>
    <xf numFmtId="0" fontId="10" fillId="4" borderId="0" xfId="0" applyFont="1" applyFill="1" applyBorder="1"/>
    <xf numFmtId="0" fontId="9" fillId="4" borderId="0" xfId="0" applyFont="1" applyFill="1" applyBorder="1"/>
    <xf numFmtId="0" fontId="9" fillId="4" borderId="24" xfId="0" applyFont="1" applyFill="1" applyBorder="1"/>
    <xf numFmtId="0" fontId="9" fillId="5" borderId="20" xfId="0" applyFont="1" applyFill="1" applyBorder="1"/>
    <xf numFmtId="0" fontId="10" fillId="5" borderId="23" xfId="0" applyFont="1" applyFill="1" applyBorder="1"/>
    <xf numFmtId="0" fontId="9" fillId="5" borderId="23" xfId="0" applyFont="1" applyFill="1" applyBorder="1"/>
    <xf numFmtId="0" fontId="9" fillId="5" borderId="25" xfId="0" applyFont="1" applyFill="1" applyBorder="1"/>
    <xf numFmtId="0" fontId="9" fillId="5" borderId="21" xfId="0" applyFont="1" applyFill="1" applyBorder="1"/>
    <xf numFmtId="0" fontId="9" fillId="5" borderId="26" xfId="0" applyFont="1" applyFill="1" applyBorder="1"/>
    <xf numFmtId="0" fontId="9" fillId="5" borderId="21" xfId="0" applyFont="1" applyFill="1" applyBorder="1" applyAlignment="1">
      <alignment horizontal="left"/>
    </xf>
    <xf numFmtId="0" fontId="9" fillId="5" borderId="22" xfId="0" applyFont="1" applyFill="1" applyBorder="1"/>
    <xf numFmtId="0" fontId="9" fillId="5" borderId="24" xfId="0" applyFont="1" applyFill="1" applyBorder="1"/>
    <xf numFmtId="0" fontId="9" fillId="5" borderId="27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29" xfId="0" applyFont="1" applyFill="1" applyBorder="1"/>
    <xf numFmtId="0" fontId="9" fillId="0" borderId="1" xfId="0" applyFont="1" applyBorder="1" applyAlignment="1">
      <alignment horizontal="left" vertical="center"/>
    </xf>
    <xf numFmtId="0" fontId="9" fillId="0" borderId="23" xfId="0" applyFont="1" applyBorder="1"/>
    <xf numFmtId="0" fontId="9" fillId="0" borderId="25" xfId="0" applyFont="1" applyBorder="1"/>
    <xf numFmtId="0" fontId="9" fillId="0" borderId="21" xfId="0" applyFont="1" applyBorder="1"/>
    <xf numFmtId="0" fontId="10" fillId="0" borderId="0" xfId="0" applyFont="1" applyBorder="1"/>
    <xf numFmtId="0" fontId="9" fillId="0" borderId="26" xfId="0" applyFont="1" applyBorder="1"/>
    <xf numFmtId="0" fontId="9" fillId="0" borderId="22" xfId="0" applyFont="1" applyBorder="1"/>
    <xf numFmtId="0" fontId="9" fillId="0" borderId="24" xfId="0" applyFont="1" applyBorder="1"/>
    <xf numFmtId="0" fontId="9" fillId="0" borderId="27" xfId="0" applyFont="1" applyBorder="1"/>
    <xf numFmtId="0" fontId="12" fillId="7" borderId="1" xfId="0" applyFont="1" applyFill="1" applyBorder="1" applyAlignment="1">
      <alignment horizontal="center" vertical="center" wrapText="1"/>
    </xf>
    <xf numFmtId="0" fontId="0" fillId="0" borderId="22" xfId="0" applyBorder="1"/>
    <xf numFmtId="0" fontId="1" fillId="2" borderId="1" xfId="0" applyFont="1" applyFill="1" applyBorder="1"/>
    <xf numFmtId="0" fontId="8" fillId="8" borderId="12" xfId="0" applyFont="1" applyFill="1" applyBorder="1"/>
    <xf numFmtId="0" fontId="9" fillId="8" borderId="29" xfId="0" applyFont="1" applyFill="1" applyBorder="1"/>
    <xf numFmtId="0" fontId="9" fillId="0" borderId="12" xfId="0" applyFont="1" applyBorder="1" applyAlignment="1">
      <alignment horizontal="left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14" fillId="5" borderId="1" xfId="0" applyFont="1" applyFill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/>
    <xf numFmtId="0" fontId="16" fillId="6" borderId="12" xfId="0" applyFont="1" applyFill="1" applyBorder="1" applyAlignment="1">
      <alignment horizontal="left" vertical="center"/>
    </xf>
    <xf numFmtId="0" fontId="16" fillId="6" borderId="29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0" fillId="0" borderId="0" xfId="0" applyFont="1"/>
    <xf numFmtId="164" fontId="9" fillId="0" borderId="0" xfId="0" applyNumberFormat="1" applyFont="1"/>
    <xf numFmtId="164" fontId="9" fillId="0" borderId="2" xfId="0" applyNumberFormat="1" applyFont="1" applyBorder="1" applyAlignment="1">
      <alignment horizontal="right"/>
    </xf>
    <xf numFmtId="164" fontId="14" fillId="5" borderId="1" xfId="0" applyNumberFormat="1" applyFont="1" applyFill="1" applyBorder="1"/>
    <xf numFmtId="164" fontId="9" fillId="0" borderId="1" xfId="0" applyNumberFormat="1" applyFont="1" applyBorder="1" applyAlignment="1">
      <alignment horizontal="right"/>
    </xf>
    <xf numFmtId="164" fontId="18" fillId="7" borderId="1" xfId="0" applyNumberFormat="1" applyFont="1" applyFill="1" applyBorder="1" applyAlignment="1"/>
    <xf numFmtId="164" fontId="10" fillId="2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" fontId="10" fillId="0" borderId="0" xfId="0" applyNumberFormat="1" applyFont="1"/>
    <xf numFmtId="1" fontId="9" fillId="0" borderId="0" xfId="0" applyNumberFormat="1" applyFont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0" fontId="7" fillId="0" borderId="0" xfId="1" applyBorder="1" applyAlignment="1" applyProtection="1"/>
    <xf numFmtId="0" fontId="19" fillId="2" borderId="1" xfId="0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9" fillId="10" borderId="0" xfId="0" applyFont="1" applyFill="1"/>
    <xf numFmtId="1" fontId="9" fillId="10" borderId="0" xfId="0" applyNumberFormat="1" applyFont="1" applyFill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9" fillId="10" borderId="0" xfId="0" applyFont="1" applyFill="1" applyAlignment="1">
      <alignment vertical="center"/>
    </xf>
    <xf numFmtId="0" fontId="10" fillId="10" borderId="0" xfId="0" applyFont="1" applyFill="1"/>
    <xf numFmtId="164" fontId="9" fillId="10" borderId="0" xfId="0" applyNumberFormat="1" applyFont="1" applyFill="1"/>
    <xf numFmtId="0" fontId="10" fillId="10" borderId="1" xfId="0" applyFont="1" applyFill="1" applyBorder="1" applyAlignment="1">
      <alignment vertical="center"/>
    </xf>
    <xf numFmtId="0" fontId="17" fillId="10" borderId="0" xfId="0" applyFont="1" applyFill="1" applyAlignment="1">
      <alignment vertical="center"/>
    </xf>
    <xf numFmtId="0" fontId="1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21" fillId="10" borderId="0" xfId="0" applyFont="1" applyFill="1" applyAlignment="1">
      <alignment horizontal="right"/>
    </xf>
    <xf numFmtId="0" fontId="9" fillId="10" borderId="0" xfId="0" applyFont="1" applyFill="1" applyAlignment="1">
      <alignment horizontal="right"/>
    </xf>
    <xf numFmtId="0" fontId="11" fillId="10" borderId="0" xfId="0" applyFont="1" applyFill="1" applyBorder="1" applyAlignment="1">
      <alignment horizontal="center" vertical="center"/>
    </xf>
    <xf numFmtId="0" fontId="8" fillId="10" borderId="0" xfId="0" applyFont="1" applyFill="1"/>
    <xf numFmtId="0" fontId="15" fillId="10" borderId="0" xfId="0" applyFont="1" applyFill="1" applyAlignment="1">
      <alignment horizontal="right" vertical="center"/>
    </xf>
    <xf numFmtId="0" fontId="8" fillId="10" borderId="0" xfId="0" applyFont="1" applyFill="1" applyAlignment="1">
      <alignment horizontal="left" vertical="center"/>
    </xf>
    <xf numFmtId="1" fontId="9" fillId="10" borderId="19" xfId="0" applyNumberFormat="1" applyFont="1" applyFill="1" applyBorder="1" applyAlignment="1">
      <alignment horizontal="center" vertical="center"/>
    </xf>
    <xf numFmtId="1" fontId="9" fillId="10" borderId="30" xfId="0" applyNumberFormat="1" applyFont="1" applyFill="1" applyBorder="1" applyAlignment="1">
      <alignment horizontal="center" vertical="center"/>
    </xf>
    <xf numFmtId="1" fontId="9" fillId="10" borderId="2" xfId="0" applyNumberFormat="1" applyFont="1" applyFill="1" applyBorder="1" applyAlignment="1">
      <alignment horizontal="center" vertical="center"/>
    </xf>
    <xf numFmtId="0" fontId="22" fillId="10" borderId="0" xfId="0" applyFont="1" applyFill="1"/>
    <xf numFmtId="0" fontId="1" fillId="0" borderId="21" xfId="0" applyFont="1" applyBorder="1"/>
    <xf numFmtId="0" fontId="10" fillId="10" borderId="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right" vertical="center"/>
    </xf>
    <xf numFmtId="164" fontId="24" fillId="0" borderId="2" xfId="0" applyNumberFormat="1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0" fontId="25" fillId="10" borderId="27" xfId="0" applyFont="1" applyFill="1" applyBorder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9" fillId="11" borderId="0" xfId="0" applyFont="1" applyFill="1"/>
    <xf numFmtId="1" fontId="10" fillId="11" borderId="0" xfId="0" applyNumberFormat="1" applyFont="1" applyFill="1"/>
    <xf numFmtId="0" fontId="11" fillId="11" borderId="0" xfId="0" applyFont="1" applyFill="1" applyBorder="1" applyAlignment="1">
      <alignment horizontal="left" vertical="center"/>
    </xf>
    <xf numFmtId="0" fontId="9" fillId="11" borderId="0" xfId="0" applyFont="1" applyFill="1" applyBorder="1"/>
    <xf numFmtId="1" fontId="9" fillId="10" borderId="1" xfId="0" applyNumberFormat="1" applyFont="1" applyFill="1" applyBorder="1" applyAlignment="1">
      <alignment horizontal="center" vertical="center"/>
    </xf>
    <xf numFmtId="1" fontId="10" fillId="11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1" fontId="9" fillId="3" borderId="19" xfId="0" applyNumberFormat="1" applyFont="1" applyFill="1" applyBorder="1" applyAlignment="1">
      <alignment horizontal="center"/>
    </xf>
    <xf numFmtId="1" fontId="9" fillId="3" borderId="30" xfId="0" applyNumberFormat="1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/>
    </xf>
    <xf numFmtId="0" fontId="9" fillId="11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vertical="center"/>
    </xf>
    <xf numFmtId="164" fontId="28" fillId="12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>
      <alignment horizontal="right"/>
    </xf>
    <xf numFmtId="164" fontId="22" fillId="10" borderId="0" xfId="0" applyNumberFormat="1" applyFont="1" applyFill="1" applyAlignment="1">
      <alignment horizontal="right"/>
    </xf>
    <xf numFmtId="0" fontId="9" fillId="13" borderId="0" xfId="0" applyFont="1" applyFill="1"/>
    <xf numFmtId="0" fontId="14" fillId="14" borderId="20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vertical="center"/>
    </xf>
    <xf numFmtId="164" fontId="29" fillId="0" borderId="1" xfId="0" applyNumberFormat="1" applyFont="1" applyFill="1" applyBorder="1" applyAlignment="1">
      <alignment vertical="center"/>
    </xf>
    <xf numFmtId="0" fontId="29" fillId="14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 vertical="center"/>
    </xf>
    <xf numFmtId="1" fontId="30" fillId="10" borderId="0" xfId="0" applyNumberFormat="1" applyFont="1" applyFill="1" applyAlignment="1">
      <alignment vertical="top"/>
    </xf>
    <xf numFmtId="0" fontId="10" fillId="0" borderId="21" xfId="0" applyFont="1" applyBorder="1"/>
    <xf numFmtId="0" fontId="31" fillId="0" borderId="0" xfId="0" applyFont="1" applyBorder="1"/>
    <xf numFmtId="14" fontId="14" fillId="10" borderId="0" xfId="0" applyNumberFormat="1" applyFont="1" applyFill="1" applyBorder="1" applyAlignment="1">
      <alignment horizontal="right" vertical="center"/>
    </xf>
    <xf numFmtId="0" fontId="14" fillId="10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1" applyFont="1" applyBorder="1" applyAlignment="1" applyProtection="1"/>
    <xf numFmtId="0" fontId="9" fillId="0" borderId="2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4" fillId="5" borderId="1" xfId="0" applyFont="1" applyFill="1" applyBorder="1"/>
    <xf numFmtId="0" fontId="9" fillId="10" borderId="0" xfId="0" applyFont="1" applyFill="1"/>
    <xf numFmtId="1" fontId="9" fillId="10" borderId="2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left" vertical="center"/>
    </xf>
    <xf numFmtId="0" fontId="9" fillId="0" borderId="10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1" xfId="0" applyFont="1" applyBorder="1"/>
    <xf numFmtId="0" fontId="9" fillId="0" borderId="14" xfId="0" applyFont="1" applyBorder="1"/>
    <xf numFmtId="0" fontId="9" fillId="0" borderId="10" xfId="0" applyFont="1" applyBorder="1"/>
    <xf numFmtId="0" fontId="9" fillId="0" borderId="1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0" xfId="0" applyFont="1" applyBorder="1" applyAlignment="1">
      <alignment horizontal="left"/>
    </xf>
    <xf numFmtId="0" fontId="9" fillId="0" borderId="4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/>
    <xf numFmtId="0" fontId="9" fillId="0" borderId="10" xfId="0" applyFont="1" applyBorder="1"/>
    <xf numFmtId="0" fontId="9" fillId="0" borderId="11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1" xfId="0" applyFont="1" applyBorder="1"/>
    <xf numFmtId="0" fontId="9" fillId="0" borderId="17" xfId="0" applyFont="1" applyBorder="1"/>
    <xf numFmtId="0" fontId="52" fillId="46" borderId="44" xfId="0" applyFont="1" applyFill="1" applyBorder="1"/>
    <xf numFmtId="0" fontId="52" fillId="46" borderId="45" xfId="0" applyFont="1" applyFill="1" applyBorder="1"/>
    <xf numFmtId="0" fontId="9" fillId="0" borderId="16" xfId="0" applyFont="1" applyBorder="1"/>
    <xf numFmtId="0" fontId="9" fillId="0" borderId="17" xfId="0" applyFont="1" applyBorder="1"/>
    <xf numFmtId="0" fontId="9" fillId="0" borderId="8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0" xfId="0" applyFont="1" applyBorder="1" applyAlignment="1">
      <alignment shrinkToFit="1"/>
    </xf>
    <xf numFmtId="0" fontId="9" fillId="0" borderId="32" xfId="0" applyFont="1" applyBorder="1"/>
    <xf numFmtId="0" fontId="9" fillId="0" borderId="46" xfId="0" applyFont="1" applyBorder="1"/>
    <xf numFmtId="0" fontId="9" fillId="5" borderId="47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0" fillId="0" borderId="44" xfId="0" applyBorder="1"/>
    <xf numFmtId="0" fontId="9" fillId="0" borderId="44" xfId="0" applyFont="1" applyBorder="1"/>
    <xf numFmtId="0" fontId="8" fillId="10" borderId="20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164" fontId="32" fillId="0" borderId="12" xfId="0" applyNumberFormat="1" applyFont="1" applyFill="1" applyBorder="1" applyAlignment="1">
      <alignment horizontal="right" vertical="center"/>
    </xf>
    <xf numFmtId="164" fontId="32" fillId="0" borderId="29" xfId="0" applyNumberFormat="1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29" xfId="0" applyFont="1" applyFill="1" applyBorder="1" applyAlignment="1">
      <alignment horizontal="left" vertical="center"/>
    </xf>
    <xf numFmtId="0" fontId="9" fillId="6" borderId="12" xfId="0" applyFont="1" applyFill="1" applyBorder="1" applyAlignment="1">
      <alignment horizontal="left" vertical="center"/>
    </xf>
    <xf numFmtId="0" fontId="9" fillId="6" borderId="29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43">
    <cellStyle name="20 % – Zvýraznění 1" xfId="18" builtinId="30" customBuiltin="1"/>
    <cellStyle name="20 % – Zvýraznění 2" xfId="21" builtinId="34" customBuiltin="1"/>
    <cellStyle name="20 % – Zvýraznění 3" xfId="24" builtinId="38" customBuiltin="1"/>
    <cellStyle name="20 % – Zvýraznění 4" xfId="27" builtinId="42" customBuiltin="1"/>
    <cellStyle name="20 % – Zvýraznění 5" xfId="30" builtinId="46" customBuiltin="1"/>
    <cellStyle name="20 % – Zvýraznění 6" xfId="33" builtinId="50" customBuiltin="1"/>
    <cellStyle name="40 % – Zvýraznění 1" xfId="19" builtinId="31" customBuiltin="1"/>
    <cellStyle name="40 % – Zvýraznění 2" xfId="22" builtinId="35" customBuiltin="1"/>
    <cellStyle name="40 % – Zvýraznění 3" xfId="25" builtinId="39" customBuiltin="1"/>
    <cellStyle name="40 % – Zvýraznění 4" xfId="28" builtinId="43" customBuiltin="1"/>
    <cellStyle name="40 % – Zvýraznění 5" xfId="31" builtinId="47" customBuiltin="1"/>
    <cellStyle name="40 % – Zvýraznění 6" xfId="34" builtinId="51" customBuiltin="1"/>
    <cellStyle name="60 % – Zvýraznění 1 2" xfId="37" xr:uid="{00000000-0005-0000-0000-00000C000000}"/>
    <cellStyle name="60 % – Zvýraznění 2 2" xfId="38" xr:uid="{00000000-0005-0000-0000-00000D000000}"/>
    <cellStyle name="60 % – Zvýraznění 3 2" xfId="39" xr:uid="{00000000-0005-0000-0000-00000E000000}"/>
    <cellStyle name="60 % – Zvýraznění 4 2" xfId="40" xr:uid="{00000000-0005-0000-0000-00000F000000}"/>
    <cellStyle name="60 % – Zvýraznění 5 2" xfId="41" xr:uid="{00000000-0005-0000-0000-000010000000}"/>
    <cellStyle name="60 % – Zvýraznění 6 2" xfId="42" xr:uid="{00000000-0005-0000-0000-000011000000}"/>
    <cellStyle name="Celkem" xfId="16" builtinId="25" customBuiltin="1"/>
    <cellStyle name="Hypertextový odkaz" xfId="1" builtinId="8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 2" xfId="35" xr:uid="{00000000-0005-0000-0000-00001A000000}"/>
    <cellStyle name="Neutrální 2" xfId="36" xr:uid="{00000000-0005-0000-0000-00001B000000}"/>
    <cellStyle name="Normální" xfId="0" builtinId="0"/>
    <cellStyle name="Poznámka" xfId="14" builtinId="10" customBuiltin="1"/>
    <cellStyle name="Propojená buňka" xfId="11" builtinId="24" customBuiltin="1"/>
    <cellStyle name="Správně" xfId="6" builtinId="26" customBuiltin="1"/>
    <cellStyle name="Špatně" xfId="7" builtinId="27" customBuiltin="1"/>
    <cellStyle name="Text upozornění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ětlující text" xfId="15" builtinId="53" customBuiltin="1"/>
    <cellStyle name="Zvýraznění 1" xfId="17" builtinId="29" customBuiltin="1"/>
    <cellStyle name="Zvýraznění 2" xfId="20" builtinId="33" customBuiltin="1"/>
    <cellStyle name="Zvýraznění 3" xfId="23" builtinId="37" customBuiltin="1"/>
    <cellStyle name="Zvýraznění 4" xfId="26" builtinId="41" customBuiltin="1"/>
    <cellStyle name="Zvýraznění 5" xfId="29" builtinId="45" customBuiltin="1"/>
    <cellStyle name="Zvýraznění 6" xfId="32" builtinId="49" customBuiltin="1"/>
  </cellStyles>
  <dxfs count="0"/>
  <tableStyles count="0" defaultTableStyle="TableStyleMedium9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62"/>
  <sheetViews>
    <sheetView workbookViewId="0">
      <selection activeCell="M3" sqref="M3"/>
    </sheetView>
  </sheetViews>
  <sheetFormatPr defaultColWidth="9.15625" defaultRowHeight="15.3" outlineLevelCol="1" x14ac:dyDescent="0.55000000000000004"/>
  <cols>
    <col min="1" max="1" width="3.26171875" style="2" customWidth="1"/>
    <col min="2" max="2" width="5.41796875" style="99" customWidth="1"/>
    <col min="3" max="3" width="16.68359375" style="2" customWidth="1" outlineLevel="1"/>
    <col min="4" max="4" width="7.41796875" style="2" customWidth="1"/>
    <col min="5" max="5" width="31" style="2" customWidth="1"/>
    <col min="6" max="6" width="27.41796875" style="2" customWidth="1"/>
    <col min="7" max="7" width="13.15625" style="2" customWidth="1"/>
    <col min="8" max="8" width="19.26171875" style="2" customWidth="1"/>
    <col min="9" max="9" width="14.26171875" style="2" customWidth="1"/>
    <col min="10" max="10" width="10.83984375" style="3" customWidth="1"/>
    <col min="11" max="11" width="10.68359375" style="2" customWidth="1"/>
    <col min="12" max="12" width="3.83984375" style="2" customWidth="1"/>
    <col min="13" max="13" width="14.83984375" style="2" customWidth="1" outlineLevel="1"/>
    <col min="14" max="14" width="19.578125" style="2" customWidth="1"/>
    <col min="15" max="15" width="17.68359375" style="2" customWidth="1"/>
    <col min="16" max="16" width="3.578125" style="2" customWidth="1"/>
    <col min="17" max="17" width="14" style="2" customWidth="1"/>
    <col min="18" max="18" width="13.83984375" style="2" customWidth="1"/>
    <col min="19" max="19" width="14.26171875" style="2" customWidth="1" outlineLevel="1"/>
    <col min="20" max="20" width="3.578125" style="2" customWidth="1"/>
    <col min="21" max="16384" width="9.15625" style="2"/>
  </cols>
  <sheetData>
    <row r="1" spans="1:21" ht="15.6" thickBot="1" x14ac:dyDescent="0.6">
      <c r="A1" s="106"/>
      <c r="B1" s="107"/>
      <c r="C1" s="106"/>
      <c r="D1" s="106"/>
      <c r="E1" s="106"/>
      <c r="F1" s="106"/>
      <c r="G1" s="106"/>
      <c r="H1" s="106"/>
      <c r="I1" s="106"/>
      <c r="J1" s="108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1" ht="20.100000000000001" thickBot="1" x14ac:dyDescent="0.6">
      <c r="A2" s="106"/>
      <c r="B2" s="81" t="s">
        <v>74</v>
      </c>
      <c r="C2" s="55"/>
      <c r="D2" s="55"/>
      <c r="E2" s="55"/>
      <c r="F2" s="56"/>
      <c r="G2" s="103">
        <v>2019</v>
      </c>
      <c r="H2" s="106"/>
      <c r="I2" s="135" t="s">
        <v>89</v>
      </c>
      <c r="J2" s="242">
        <v>586</v>
      </c>
      <c r="K2" s="243"/>
      <c r="L2" s="106"/>
      <c r="M2" s="106"/>
      <c r="N2" s="162" t="s">
        <v>66</v>
      </c>
      <c r="O2" s="165" t="s">
        <v>67</v>
      </c>
      <c r="P2" s="126"/>
      <c r="Q2" s="106"/>
      <c r="R2" s="114"/>
      <c r="S2" s="114"/>
      <c r="T2" s="106"/>
    </row>
    <row r="3" spans="1:21" ht="22.9" customHeight="1" thickBot="1" x14ac:dyDescent="0.6">
      <c r="A3" s="106"/>
      <c r="B3" s="120" t="s">
        <v>44</v>
      </c>
      <c r="C3" s="106"/>
      <c r="D3" s="106"/>
      <c r="E3" s="106"/>
      <c r="F3" s="106"/>
      <c r="G3" s="121"/>
      <c r="H3" s="174" t="s">
        <v>82</v>
      </c>
      <c r="I3" s="175">
        <f>SUM(G2)</f>
        <v>2019</v>
      </c>
      <c r="J3" s="106"/>
      <c r="K3" s="106"/>
      <c r="L3" s="106"/>
      <c r="M3" s="106"/>
      <c r="N3" s="163">
        <v>202</v>
      </c>
      <c r="O3" s="164">
        <v>384</v>
      </c>
      <c r="P3" s="126" t="s">
        <v>63</v>
      </c>
      <c r="Q3" s="111"/>
      <c r="R3" s="115"/>
      <c r="S3" s="115"/>
      <c r="T3" s="106"/>
    </row>
    <row r="4" spans="1:21" ht="19.149999999999999" customHeight="1" thickBot="1" x14ac:dyDescent="0.6">
      <c r="A4" s="106"/>
      <c r="B4" s="171"/>
      <c r="C4" s="106"/>
      <c r="D4" s="106"/>
      <c r="E4" s="106"/>
      <c r="F4" s="106"/>
      <c r="G4" s="121"/>
      <c r="H4" s="174" t="s">
        <v>83</v>
      </c>
      <c r="I4" s="175">
        <f>SUM(G2)</f>
        <v>2019</v>
      </c>
      <c r="J4" s="108"/>
      <c r="K4" s="106"/>
      <c r="L4" s="106"/>
      <c r="M4" s="106"/>
      <c r="N4" s="159" t="s">
        <v>65</v>
      </c>
      <c r="O4" s="160">
        <f>SUM(J2-N3)</f>
        <v>384</v>
      </c>
      <c r="P4" s="106"/>
      <c r="Q4" s="166"/>
      <c r="R4" s="166"/>
      <c r="S4" s="115"/>
      <c r="T4" s="106"/>
    </row>
    <row r="5" spans="1:21" ht="19.899999999999999" customHeight="1" thickBot="1" x14ac:dyDescent="0.6">
      <c r="A5" s="106"/>
      <c r="B5" s="126" t="s">
        <v>58</v>
      </c>
      <c r="C5" s="106"/>
      <c r="D5" s="122" t="s">
        <v>45</v>
      </c>
      <c r="E5" s="88" t="s">
        <v>322</v>
      </c>
      <c r="F5" s="89" t="s">
        <v>318</v>
      </c>
      <c r="G5" s="106"/>
      <c r="H5" s="118"/>
      <c r="I5" s="119"/>
      <c r="J5" s="5">
        <f>SUM(J37)</f>
        <v>101</v>
      </c>
      <c r="K5" s="5">
        <f>SUM(K37)</f>
        <v>24</v>
      </c>
      <c r="L5" s="106"/>
      <c r="M5" s="106"/>
      <c r="N5" s="161"/>
      <c r="O5" s="106"/>
      <c r="P5" s="106"/>
      <c r="Q5" s="238" t="s">
        <v>62</v>
      </c>
      <c r="R5" s="239"/>
      <c r="S5" s="115"/>
      <c r="T5" s="106"/>
    </row>
    <row r="6" spans="1:21" ht="18.600000000000001" customHeight="1" thickBot="1" x14ac:dyDescent="0.6">
      <c r="A6" s="106"/>
      <c r="B6" s="101">
        <f>SUM(B33)</f>
        <v>6</v>
      </c>
      <c r="C6" s="167" t="s">
        <v>53</v>
      </c>
      <c r="D6" s="106"/>
      <c r="E6" s="106"/>
      <c r="F6" s="106"/>
      <c r="G6" s="106"/>
      <c r="H6" s="106"/>
      <c r="I6" s="132" t="s">
        <v>47</v>
      </c>
      <c r="J6" s="240" t="s">
        <v>41</v>
      </c>
      <c r="K6" s="240" t="s">
        <v>60</v>
      </c>
      <c r="L6" s="106"/>
      <c r="M6" s="167" t="s">
        <v>53</v>
      </c>
      <c r="N6" s="117"/>
      <c r="O6" s="117"/>
      <c r="P6" s="106"/>
      <c r="Q6" s="157">
        <f>SUM(Q37)</f>
        <v>202000</v>
      </c>
      <c r="R6" s="158">
        <f>SUM(R37)</f>
        <v>0</v>
      </c>
      <c r="S6" s="167" t="s">
        <v>53</v>
      </c>
      <c r="T6" s="106"/>
    </row>
    <row r="7" spans="1:21" ht="21.75" customHeight="1" thickBot="1" x14ac:dyDescent="0.6">
      <c r="A7" s="109"/>
      <c r="B7" s="107"/>
      <c r="C7" s="168" t="s">
        <v>54</v>
      </c>
      <c r="D7" s="130" t="s">
        <v>48</v>
      </c>
      <c r="E7" s="133" t="s">
        <v>9</v>
      </c>
      <c r="F7" s="134" t="s">
        <v>0</v>
      </c>
      <c r="G7" s="133" t="s">
        <v>11</v>
      </c>
      <c r="H7" s="134" t="s">
        <v>10</v>
      </c>
      <c r="I7" s="129" t="s">
        <v>46</v>
      </c>
      <c r="J7" s="241"/>
      <c r="K7" s="241"/>
      <c r="L7" s="106"/>
      <c r="M7" s="168" t="s">
        <v>54</v>
      </c>
      <c r="N7" s="133" t="s">
        <v>12</v>
      </c>
      <c r="O7" s="133" t="s">
        <v>13</v>
      </c>
      <c r="P7" s="106"/>
      <c r="Q7" s="66" t="s">
        <v>51</v>
      </c>
      <c r="R7" s="138" t="s">
        <v>84</v>
      </c>
      <c r="S7" s="168" t="s">
        <v>54</v>
      </c>
      <c r="T7" s="109"/>
      <c r="U7" s="4"/>
    </row>
    <row r="8" spans="1:21" ht="20.5" customHeight="1" thickBot="1" x14ac:dyDescent="0.6">
      <c r="A8" s="109"/>
      <c r="B8" s="107"/>
      <c r="C8" s="169">
        <f>SUM(G2)</f>
        <v>2019</v>
      </c>
      <c r="D8" s="74">
        <v>1</v>
      </c>
      <c r="E8" s="74">
        <v>2</v>
      </c>
      <c r="F8" s="75">
        <v>3</v>
      </c>
      <c r="G8" s="74">
        <v>4</v>
      </c>
      <c r="H8" s="75">
        <v>5</v>
      </c>
      <c r="I8" s="74">
        <v>6</v>
      </c>
      <c r="J8" s="72">
        <v>7</v>
      </c>
      <c r="K8" s="74">
        <v>8</v>
      </c>
      <c r="L8" s="116"/>
      <c r="M8" s="170">
        <f>SUM(C8)</f>
        <v>2019</v>
      </c>
      <c r="N8" s="73">
        <v>9</v>
      </c>
      <c r="O8" s="74">
        <v>10</v>
      </c>
      <c r="P8" s="106"/>
      <c r="Q8" s="73">
        <v>11</v>
      </c>
      <c r="R8" s="74">
        <v>12</v>
      </c>
      <c r="S8" s="170">
        <f>SUM(C8)</f>
        <v>2019</v>
      </c>
      <c r="T8" s="109"/>
      <c r="U8" s="4"/>
    </row>
    <row r="9" spans="1:21" ht="21.75" customHeight="1" thickBot="1" x14ac:dyDescent="0.6">
      <c r="A9" s="106"/>
      <c r="B9" s="123">
        <v>1</v>
      </c>
      <c r="C9" s="82"/>
      <c r="D9" s="5" t="s">
        <v>8</v>
      </c>
      <c r="E9" s="192" t="s">
        <v>97</v>
      </c>
      <c r="F9" s="181" t="s">
        <v>98</v>
      </c>
      <c r="G9" s="192" t="s">
        <v>99</v>
      </c>
      <c r="H9" s="183" t="s">
        <v>100</v>
      </c>
      <c r="I9" s="182" t="s">
        <v>101</v>
      </c>
      <c r="J9" s="125">
        <v>13</v>
      </c>
      <c r="K9" s="129">
        <v>3</v>
      </c>
      <c r="L9" s="106"/>
      <c r="M9" s="82"/>
      <c r="N9" s="192" t="s">
        <v>123</v>
      </c>
      <c r="O9" s="193">
        <v>602241132</v>
      </c>
      <c r="P9" s="106"/>
      <c r="Q9" s="136">
        <v>26000</v>
      </c>
      <c r="R9" s="92">
        <v>0</v>
      </c>
      <c r="S9" s="93"/>
      <c r="T9" s="106"/>
    </row>
    <row r="10" spans="1:21" ht="21.75" customHeight="1" thickBot="1" x14ac:dyDescent="0.6">
      <c r="A10" s="106"/>
      <c r="B10" s="124">
        <v>1</v>
      </c>
      <c r="C10" s="82"/>
      <c r="D10" s="5" t="s">
        <v>18</v>
      </c>
      <c r="E10" s="185" t="s">
        <v>102</v>
      </c>
      <c r="F10" s="186" t="s">
        <v>103</v>
      </c>
      <c r="G10" s="185" t="s">
        <v>104</v>
      </c>
      <c r="H10" s="185" t="s">
        <v>105</v>
      </c>
      <c r="I10" s="184" t="s">
        <v>101</v>
      </c>
      <c r="J10" s="189">
        <v>38</v>
      </c>
      <c r="K10" s="190">
        <v>2</v>
      </c>
      <c r="L10" s="188"/>
      <c r="M10" s="187"/>
      <c r="N10" s="185" t="s">
        <v>106</v>
      </c>
      <c r="O10" s="191">
        <v>777583500</v>
      </c>
      <c r="P10" s="106"/>
      <c r="Q10" s="137">
        <v>76000</v>
      </c>
      <c r="R10" s="94">
        <v>0</v>
      </c>
      <c r="S10" s="93"/>
      <c r="T10" s="106"/>
    </row>
    <row r="11" spans="1:21" ht="21.75" customHeight="1" thickBot="1" x14ac:dyDescent="0.6">
      <c r="A11" s="106"/>
      <c r="B11" s="124">
        <v>1</v>
      </c>
      <c r="C11" s="82"/>
      <c r="D11" s="5" t="s">
        <v>19</v>
      </c>
      <c r="E11" s="185" t="s">
        <v>315</v>
      </c>
      <c r="F11" s="186" t="s">
        <v>107</v>
      </c>
      <c r="G11" s="185" t="s">
        <v>108</v>
      </c>
      <c r="H11" s="185" t="s">
        <v>109</v>
      </c>
      <c r="I11" s="184" t="s">
        <v>101</v>
      </c>
      <c r="J11" s="189">
        <v>11</v>
      </c>
      <c r="K11" s="190">
        <v>5</v>
      </c>
      <c r="L11" s="188"/>
      <c r="M11" s="187"/>
      <c r="N11" s="185" t="s">
        <v>110</v>
      </c>
      <c r="O11" s="191">
        <v>603523770</v>
      </c>
      <c r="P11" s="106"/>
      <c r="Q11" s="137">
        <v>22000</v>
      </c>
      <c r="R11" s="94">
        <v>0</v>
      </c>
      <c r="S11" s="93"/>
      <c r="T11" s="106"/>
    </row>
    <row r="12" spans="1:21" ht="21.75" customHeight="1" thickBot="1" x14ac:dyDescent="0.6">
      <c r="A12" s="106"/>
      <c r="B12" s="124">
        <v>1</v>
      </c>
      <c r="C12" s="82"/>
      <c r="D12" s="5" t="s">
        <v>20</v>
      </c>
      <c r="E12" s="185" t="s">
        <v>316</v>
      </c>
      <c r="F12" s="186" t="s">
        <v>319</v>
      </c>
      <c r="G12" s="185" t="s">
        <v>111</v>
      </c>
      <c r="H12" s="185" t="s">
        <v>112</v>
      </c>
      <c r="I12" s="184" t="s">
        <v>101</v>
      </c>
      <c r="J12" s="189">
        <v>10</v>
      </c>
      <c r="K12" s="190">
        <v>2</v>
      </c>
      <c r="L12" s="188"/>
      <c r="M12" s="187"/>
      <c r="N12" s="185" t="s">
        <v>113</v>
      </c>
      <c r="O12" s="191">
        <v>602391653</v>
      </c>
      <c r="P12" s="106"/>
      <c r="Q12" s="137">
        <v>20000</v>
      </c>
      <c r="R12" s="94">
        <v>0</v>
      </c>
      <c r="S12" s="93"/>
      <c r="T12" s="106"/>
    </row>
    <row r="13" spans="1:21" ht="21.75" customHeight="1" thickBot="1" x14ac:dyDescent="0.6">
      <c r="A13" s="106"/>
      <c r="B13" s="124">
        <v>1</v>
      </c>
      <c r="C13" s="82"/>
      <c r="D13" s="5" t="s">
        <v>21</v>
      </c>
      <c r="E13" s="185" t="s">
        <v>114</v>
      </c>
      <c r="F13" s="186" t="s">
        <v>320</v>
      </c>
      <c r="G13" s="185" t="s">
        <v>115</v>
      </c>
      <c r="H13" s="185" t="s">
        <v>116</v>
      </c>
      <c r="I13" s="184" t="s">
        <v>101</v>
      </c>
      <c r="J13" s="189">
        <v>14</v>
      </c>
      <c r="K13" s="190">
        <v>7</v>
      </c>
      <c r="L13" s="188"/>
      <c r="M13" s="187"/>
      <c r="N13" s="185" t="s">
        <v>117</v>
      </c>
      <c r="O13" s="191">
        <v>775344172</v>
      </c>
      <c r="P13" s="106"/>
      <c r="Q13" s="137">
        <v>28000</v>
      </c>
      <c r="R13" s="94">
        <v>0</v>
      </c>
      <c r="S13" s="93"/>
      <c r="T13" s="106"/>
    </row>
    <row r="14" spans="1:21" ht="21.75" customHeight="1" thickBot="1" x14ac:dyDescent="0.6">
      <c r="A14" s="106"/>
      <c r="B14" s="124">
        <v>1</v>
      </c>
      <c r="C14" s="82"/>
      <c r="D14" s="5" t="s">
        <v>22</v>
      </c>
      <c r="E14" s="185" t="s">
        <v>118</v>
      </c>
      <c r="F14" s="186" t="s">
        <v>119</v>
      </c>
      <c r="G14" s="185" t="s">
        <v>120</v>
      </c>
      <c r="H14" s="185" t="s">
        <v>121</v>
      </c>
      <c r="I14" s="184" t="s">
        <v>101</v>
      </c>
      <c r="J14" s="189">
        <v>15</v>
      </c>
      <c r="K14" s="190">
        <v>5</v>
      </c>
      <c r="L14" s="188"/>
      <c r="M14" s="187"/>
      <c r="N14" s="185" t="s">
        <v>122</v>
      </c>
      <c r="O14" s="191">
        <v>777665052</v>
      </c>
      <c r="P14" s="106"/>
      <c r="Q14" s="137">
        <v>30000</v>
      </c>
      <c r="R14" s="94">
        <v>0</v>
      </c>
      <c r="S14" s="93"/>
      <c r="T14" s="106"/>
    </row>
    <row r="15" spans="1:21" ht="21.75" customHeight="1" thickBot="1" x14ac:dyDescent="0.6">
      <c r="A15" s="106"/>
      <c r="B15" s="124"/>
      <c r="C15" s="82"/>
      <c r="D15" s="5" t="s">
        <v>23</v>
      </c>
      <c r="E15" s="57"/>
      <c r="F15" s="71"/>
      <c r="G15" s="57"/>
      <c r="H15" s="57"/>
      <c r="I15" s="6"/>
      <c r="J15" s="144"/>
      <c r="K15" s="130"/>
      <c r="L15" s="106"/>
      <c r="M15" s="82"/>
      <c r="N15" s="57"/>
      <c r="O15" s="57"/>
      <c r="P15" s="106"/>
      <c r="Q15" s="137"/>
      <c r="R15" s="94"/>
      <c r="S15" s="93"/>
      <c r="T15" s="106"/>
    </row>
    <row r="16" spans="1:21" ht="21.75" customHeight="1" thickBot="1" x14ac:dyDescent="0.6">
      <c r="A16" s="106"/>
      <c r="B16" s="124"/>
      <c r="C16" s="82"/>
      <c r="D16" s="5" t="s">
        <v>24</v>
      </c>
      <c r="E16" s="57"/>
      <c r="F16" s="71"/>
      <c r="G16" s="57"/>
      <c r="H16" s="57"/>
      <c r="I16" s="6"/>
      <c r="J16" s="144"/>
      <c r="K16" s="130"/>
      <c r="L16" s="106"/>
      <c r="M16" s="82"/>
      <c r="N16" s="57"/>
      <c r="O16" s="57"/>
      <c r="P16" s="106"/>
      <c r="Q16" s="137"/>
      <c r="R16" s="94"/>
      <c r="S16" s="93"/>
      <c r="T16" s="106"/>
    </row>
    <row r="17" spans="1:20" ht="21.75" customHeight="1" thickBot="1" x14ac:dyDescent="0.6">
      <c r="A17" s="106"/>
      <c r="B17" s="124"/>
      <c r="C17" s="82"/>
      <c r="D17" s="5" t="s">
        <v>25</v>
      </c>
      <c r="E17" s="57"/>
      <c r="F17" s="71"/>
      <c r="G17" s="57"/>
      <c r="H17" s="57"/>
      <c r="I17" s="6"/>
      <c r="J17" s="144"/>
      <c r="K17" s="130"/>
      <c r="L17" s="106"/>
      <c r="M17" s="82"/>
      <c r="N17" s="57"/>
      <c r="O17" s="57"/>
      <c r="P17" s="106"/>
      <c r="Q17" s="137"/>
      <c r="R17" s="94"/>
      <c r="S17" s="93"/>
      <c r="T17" s="106"/>
    </row>
    <row r="18" spans="1:20" ht="21.75" customHeight="1" thickBot="1" x14ac:dyDescent="0.6">
      <c r="A18" s="106"/>
      <c r="B18" s="124"/>
      <c r="C18" s="82"/>
      <c r="D18" s="5" t="s">
        <v>26</v>
      </c>
      <c r="E18" s="57"/>
      <c r="F18" s="71"/>
      <c r="G18" s="57"/>
      <c r="H18" s="57"/>
      <c r="I18" s="6"/>
      <c r="J18" s="144"/>
      <c r="K18" s="130"/>
      <c r="L18" s="106"/>
      <c r="M18" s="82"/>
      <c r="N18" s="57"/>
      <c r="O18" s="57"/>
      <c r="P18" s="106"/>
      <c r="Q18" s="137"/>
      <c r="R18" s="94"/>
      <c r="S18" s="93"/>
      <c r="T18" s="106"/>
    </row>
    <row r="19" spans="1:20" ht="21.75" customHeight="1" thickBot="1" x14ac:dyDescent="0.6">
      <c r="A19" s="106"/>
      <c r="B19" s="124"/>
      <c r="C19" s="82"/>
      <c r="D19" s="5" t="s">
        <v>27</v>
      </c>
      <c r="E19" s="57"/>
      <c r="F19" s="71"/>
      <c r="G19" s="57"/>
      <c r="H19" s="57"/>
      <c r="I19" s="6"/>
      <c r="J19" s="144"/>
      <c r="K19" s="130"/>
      <c r="L19" s="106"/>
      <c r="M19" s="82"/>
      <c r="N19" s="57"/>
      <c r="O19" s="57"/>
      <c r="P19" s="106"/>
      <c r="Q19" s="137"/>
      <c r="R19" s="94"/>
      <c r="S19" s="93"/>
      <c r="T19" s="106"/>
    </row>
    <row r="20" spans="1:20" ht="21.75" customHeight="1" thickBot="1" x14ac:dyDescent="0.6">
      <c r="A20" s="106"/>
      <c r="B20" s="124"/>
      <c r="C20" s="82"/>
      <c r="D20" s="5" t="s">
        <v>28</v>
      </c>
      <c r="E20" s="57"/>
      <c r="F20" s="71"/>
      <c r="G20" s="57"/>
      <c r="H20" s="57"/>
      <c r="I20" s="6"/>
      <c r="J20" s="144"/>
      <c r="K20" s="130"/>
      <c r="L20" s="106"/>
      <c r="M20" s="82"/>
      <c r="N20" s="57"/>
      <c r="O20" s="57"/>
      <c r="P20" s="106"/>
      <c r="Q20" s="137"/>
      <c r="R20" s="94"/>
      <c r="S20" s="93"/>
      <c r="T20" s="106"/>
    </row>
    <row r="21" spans="1:20" ht="21.75" customHeight="1" thickBot="1" x14ac:dyDescent="0.6">
      <c r="A21" s="106"/>
      <c r="B21" s="124"/>
      <c r="C21" s="82"/>
      <c r="D21" s="5" t="s">
        <v>29</v>
      </c>
      <c r="E21" s="57"/>
      <c r="F21" s="71"/>
      <c r="G21" s="57"/>
      <c r="H21" s="57"/>
      <c r="I21" s="6"/>
      <c r="J21" s="144"/>
      <c r="K21" s="130"/>
      <c r="L21" s="106"/>
      <c r="M21" s="82"/>
      <c r="N21" s="57"/>
      <c r="O21" s="57"/>
      <c r="P21" s="106"/>
      <c r="Q21" s="137"/>
      <c r="R21" s="94"/>
      <c r="S21" s="93"/>
      <c r="T21" s="106"/>
    </row>
    <row r="22" spans="1:20" ht="21.75" customHeight="1" thickBot="1" x14ac:dyDescent="0.6">
      <c r="A22" s="106"/>
      <c r="B22" s="124"/>
      <c r="C22" s="82"/>
      <c r="D22" s="5" t="s">
        <v>30</v>
      </c>
      <c r="E22" s="57"/>
      <c r="F22" s="71"/>
      <c r="G22" s="57"/>
      <c r="H22" s="57"/>
      <c r="I22" s="6"/>
      <c r="J22" s="144"/>
      <c r="K22" s="130"/>
      <c r="L22" s="106"/>
      <c r="M22" s="82"/>
      <c r="N22" s="57"/>
      <c r="O22" s="57"/>
      <c r="P22" s="106"/>
      <c r="Q22" s="137"/>
      <c r="R22" s="94"/>
      <c r="S22" s="93"/>
      <c r="T22" s="106"/>
    </row>
    <row r="23" spans="1:20" ht="21.75" customHeight="1" thickBot="1" x14ac:dyDescent="0.6">
      <c r="A23" s="106"/>
      <c r="B23" s="124"/>
      <c r="C23" s="82"/>
      <c r="D23" s="5" t="s">
        <v>31</v>
      </c>
      <c r="E23" s="57"/>
      <c r="F23" s="71"/>
      <c r="G23" s="57"/>
      <c r="H23" s="57"/>
      <c r="I23" s="6"/>
      <c r="J23" s="144"/>
      <c r="K23" s="130"/>
      <c r="L23" s="106"/>
      <c r="M23" s="82"/>
      <c r="N23" s="57"/>
      <c r="O23" s="57"/>
      <c r="P23" s="106"/>
      <c r="Q23" s="137"/>
      <c r="R23" s="94"/>
      <c r="S23" s="93"/>
      <c r="T23" s="106"/>
    </row>
    <row r="24" spans="1:20" ht="21.75" customHeight="1" thickBot="1" x14ac:dyDescent="0.6">
      <c r="A24" s="106"/>
      <c r="B24" s="124"/>
      <c r="C24" s="82"/>
      <c r="D24" s="5" t="s">
        <v>32</v>
      </c>
      <c r="E24" s="57"/>
      <c r="F24" s="71"/>
      <c r="G24" s="57"/>
      <c r="H24" s="57"/>
      <c r="I24" s="6"/>
      <c r="J24" s="144"/>
      <c r="K24" s="130"/>
      <c r="L24" s="106"/>
      <c r="M24" s="82"/>
      <c r="N24" s="57"/>
      <c r="O24" s="57"/>
      <c r="P24" s="106"/>
      <c r="Q24" s="137"/>
      <c r="R24" s="94"/>
      <c r="S24" s="93"/>
      <c r="T24" s="106"/>
    </row>
    <row r="25" spans="1:20" ht="21.75" customHeight="1" thickBot="1" x14ac:dyDescent="0.6">
      <c r="A25" s="106"/>
      <c r="B25" s="124"/>
      <c r="C25" s="82"/>
      <c r="D25" s="5" t="s">
        <v>33</v>
      </c>
      <c r="E25" s="57"/>
      <c r="F25" s="71"/>
      <c r="G25" s="57"/>
      <c r="H25" s="57"/>
      <c r="I25" s="6"/>
      <c r="J25" s="144"/>
      <c r="K25" s="130"/>
      <c r="L25" s="106"/>
      <c r="M25" s="82"/>
      <c r="N25" s="57"/>
      <c r="O25" s="57"/>
      <c r="P25" s="106"/>
      <c r="Q25" s="137"/>
      <c r="R25" s="94"/>
      <c r="S25" s="93"/>
      <c r="T25" s="106"/>
    </row>
    <row r="26" spans="1:20" ht="21.75" customHeight="1" thickBot="1" x14ac:dyDescent="0.6">
      <c r="A26" s="106"/>
      <c r="B26" s="124"/>
      <c r="C26" s="82"/>
      <c r="D26" s="5" t="s">
        <v>34</v>
      </c>
      <c r="E26" s="57"/>
      <c r="F26" s="71"/>
      <c r="G26" s="57"/>
      <c r="H26" s="57"/>
      <c r="I26" s="6"/>
      <c r="J26" s="144"/>
      <c r="K26" s="130"/>
      <c r="L26" s="106"/>
      <c r="M26" s="82"/>
      <c r="N26" s="57"/>
      <c r="O26" s="57"/>
      <c r="P26" s="106"/>
      <c r="Q26" s="137"/>
      <c r="R26" s="94"/>
      <c r="S26" s="93"/>
      <c r="T26" s="106"/>
    </row>
    <row r="27" spans="1:20" ht="21.75" customHeight="1" thickBot="1" x14ac:dyDescent="0.6">
      <c r="A27" s="106"/>
      <c r="B27" s="124"/>
      <c r="C27" s="82"/>
      <c r="D27" s="5" t="s">
        <v>35</v>
      </c>
      <c r="E27" s="57"/>
      <c r="F27" s="71"/>
      <c r="G27" s="57"/>
      <c r="H27" s="57"/>
      <c r="I27" s="6"/>
      <c r="J27" s="144"/>
      <c r="K27" s="130"/>
      <c r="L27" s="106"/>
      <c r="M27" s="82"/>
      <c r="N27" s="57"/>
      <c r="O27" s="57"/>
      <c r="P27" s="106"/>
      <c r="Q27" s="137"/>
      <c r="R27" s="94"/>
      <c r="S27" s="93"/>
      <c r="T27" s="106"/>
    </row>
    <row r="28" spans="1:20" ht="21.75" customHeight="1" thickBot="1" x14ac:dyDescent="0.6">
      <c r="A28" s="106"/>
      <c r="B28" s="124"/>
      <c r="C28" s="82"/>
      <c r="D28" s="5" t="s">
        <v>36</v>
      </c>
      <c r="E28" s="57"/>
      <c r="F28" s="71"/>
      <c r="G28" s="57"/>
      <c r="H28" s="57"/>
      <c r="I28" s="6"/>
      <c r="J28" s="144"/>
      <c r="K28" s="130"/>
      <c r="L28" s="106"/>
      <c r="M28" s="82"/>
      <c r="N28" s="57"/>
      <c r="O28" s="57"/>
      <c r="P28" s="106"/>
      <c r="Q28" s="137"/>
      <c r="R28" s="94"/>
      <c r="S28" s="93"/>
      <c r="T28" s="106"/>
    </row>
    <row r="29" spans="1:20" ht="21.75" customHeight="1" thickBot="1" x14ac:dyDescent="0.6">
      <c r="A29" s="106"/>
      <c r="B29" s="124"/>
      <c r="C29" s="82"/>
      <c r="D29" s="5" t="s">
        <v>37</v>
      </c>
      <c r="E29" s="57"/>
      <c r="F29" s="71"/>
      <c r="G29" s="57"/>
      <c r="H29" s="57"/>
      <c r="I29" s="6"/>
      <c r="J29" s="144"/>
      <c r="K29" s="130"/>
      <c r="L29" s="106"/>
      <c r="M29" s="82"/>
      <c r="N29" s="57"/>
      <c r="O29" s="57"/>
      <c r="P29" s="106"/>
      <c r="Q29" s="137"/>
      <c r="R29" s="94"/>
      <c r="S29" s="93"/>
      <c r="T29" s="106"/>
    </row>
    <row r="30" spans="1:20" ht="21.75" customHeight="1" thickBot="1" x14ac:dyDescent="0.6">
      <c r="A30" s="106"/>
      <c r="B30" s="124"/>
      <c r="C30" s="82"/>
      <c r="D30" s="5" t="s">
        <v>38</v>
      </c>
      <c r="E30" s="57"/>
      <c r="F30" s="71"/>
      <c r="G30" s="57"/>
      <c r="H30" s="57"/>
      <c r="I30" s="6"/>
      <c r="J30" s="144"/>
      <c r="K30" s="130"/>
      <c r="L30" s="106"/>
      <c r="M30" s="82"/>
      <c r="N30" s="57"/>
      <c r="O30" s="57"/>
      <c r="P30" s="106"/>
      <c r="Q30" s="137"/>
      <c r="R30" s="94"/>
      <c r="S30" s="93"/>
      <c r="T30" s="106"/>
    </row>
    <row r="31" spans="1:20" ht="21.75" customHeight="1" thickBot="1" x14ac:dyDescent="0.6">
      <c r="A31" s="106"/>
      <c r="B31" s="124"/>
      <c r="C31" s="82"/>
      <c r="D31" s="5" t="s">
        <v>39</v>
      </c>
      <c r="E31" s="57"/>
      <c r="F31" s="71"/>
      <c r="G31" s="57"/>
      <c r="H31" s="57"/>
      <c r="I31" s="6"/>
      <c r="J31" s="144"/>
      <c r="K31" s="130"/>
      <c r="L31" s="106"/>
      <c r="M31" s="82"/>
      <c r="N31" s="57"/>
      <c r="O31" s="57"/>
      <c r="P31" s="106"/>
      <c r="Q31" s="137"/>
      <c r="R31" s="94"/>
      <c r="S31" s="93"/>
      <c r="T31" s="106"/>
    </row>
    <row r="32" spans="1:20" ht="21.75" customHeight="1" thickBot="1" x14ac:dyDescent="0.6">
      <c r="A32" s="106"/>
      <c r="B32" s="125"/>
      <c r="C32" s="82"/>
      <c r="D32" s="5" t="s">
        <v>40</v>
      </c>
      <c r="E32" s="57"/>
      <c r="F32" s="71"/>
      <c r="G32" s="57"/>
      <c r="H32" s="57"/>
      <c r="I32" s="6"/>
      <c r="J32" s="144"/>
      <c r="K32" s="130"/>
      <c r="L32" s="106"/>
      <c r="M32" s="82"/>
      <c r="N32" s="57"/>
      <c r="O32" s="57"/>
      <c r="P32" s="106"/>
      <c r="Q32" s="137"/>
      <c r="R32" s="94"/>
      <c r="S32" s="93"/>
      <c r="T32" s="106"/>
    </row>
    <row r="33" spans="1:20" ht="21" customHeight="1" thickBot="1" x14ac:dyDescent="0.6">
      <c r="A33" s="106"/>
      <c r="B33" s="100">
        <f>SUM(B9:B32)</f>
        <v>6</v>
      </c>
      <c r="C33" s="106"/>
      <c r="D33" s="106"/>
      <c r="E33" s="106"/>
      <c r="F33" s="106"/>
      <c r="G33" s="106"/>
      <c r="H33" s="106"/>
      <c r="I33" s="106"/>
      <c r="J33" s="131">
        <f>SUM(J9:J32)</f>
        <v>101</v>
      </c>
      <c r="K33" s="131">
        <f>SUM(K9:K32)</f>
        <v>24</v>
      </c>
      <c r="L33" s="106"/>
      <c r="M33" s="106"/>
      <c r="N33" s="106"/>
      <c r="O33" s="106"/>
      <c r="P33" s="106"/>
      <c r="Q33" s="95">
        <f>SUM(Q9:Q32)</f>
        <v>202000</v>
      </c>
      <c r="R33" s="96">
        <f>SUM(R9:R32)</f>
        <v>0</v>
      </c>
      <c r="S33" s="97">
        <f>SUM(S9:S32)</f>
        <v>0</v>
      </c>
      <c r="T33" s="106"/>
    </row>
    <row r="34" spans="1:20" ht="22.9" customHeight="1" thickBot="1" x14ac:dyDescent="0.6">
      <c r="A34" s="106"/>
      <c r="B34" s="107"/>
      <c r="C34" s="106"/>
      <c r="D34" s="113" t="s">
        <v>93</v>
      </c>
      <c r="E34" s="106"/>
      <c r="F34" s="106"/>
      <c r="G34" s="106"/>
      <c r="H34" s="106"/>
      <c r="I34" s="106"/>
      <c r="J34" s="108"/>
      <c r="K34" s="106"/>
      <c r="L34" s="106"/>
      <c r="M34" s="106"/>
      <c r="N34" s="113"/>
      <c r="O34" s="106"/>
      <c r="P34" s="106"/>
      <c r="Q34" s="111"/>
      <c r="R34" s="111"/>
      <c r="S34" s="91"/>
      <c r="T34" s="106"/>
    </row>
    <row r="35" spans="1:20" ht="21.75" customHeight="1" thickBot="1" x14ac:dyDescent="0.6">
      <c r="A35" s="106"/>
      <c r="B35" s="107"/>
      <c r="C35" s="82"/>
      <c r="D35" s="5" t="s">
        <v>61</v>
      </c>
      <c r="E35" s="57"/>
      <c r="F35" s="71"/>
      <c r="G35" s="57"/>
      <c r="H35" s="57"/>
      <c r="I35" s="6"/>
      <c r="J35" s="144"/>
      <c r="K35" s="130"/>
      <c r="L35" s="106"/>
      <c r="M35" s="82"/>
      <c r="N35" s="57"/>
      <c r="O35" s="57"/>
      <c r="P35" s="106"/>
      <c r="Q35" s="137"/>
      <c r="R35" s="94"/>
      <c r="S35" s="93"/>
      <c r="T35" s="106"/>
    </row>
    <row r="36" spans="1:20" ht="23.5" customHeight="1" thickBot="1" x14ac:dyDescent="0.6">
      <c r="A36" s="106"/>
      <c r="B36" s="107"/>
      <c r="C36" s="106"/>
      <c r="D36" s="106"/>
      <c r="E36" s="106"/>
      <c r="F36" s="106"/>
      <c r="G36" s="106"/>
      <c r="H36" s="106"/>
      <c r="I36" s="106"/>
      <c r="J36" s="108"/>
      <c r="K36" s="106"/>
      <c r="L36" s="106"/>
      <c r="M36" s="106"/>
      <c r="N36" s="110"/>
      <c r="O36" s="106"/>
      <c r="P36" s="106"/>
      <c r="Q36" s="111"/>
      <c r="R36" s="111"/>
      <c r="S36" s="111"/>
      <c r="T36" s="106"/>
    </row>
    <row r="37" spans="1:20" ht="23.5" customHeight="1" thickBot="1" x14ac:dyDescent="0.6">
      <c r="A37" s="139" t="s">
        <v>64</v>
      </c>
      <c r="B37" s="107"/>
      <c r="C37" s="106"/>
      <c r="D37" s="106"/>
      <c r="E37" s="106"/>
      <c r="F37" s="106"/>
      <c r="G37" s="106"/>
      <c r="H37" s="106"/>
      <c r="I37" s="112" t="s">
        <v>55</v>
      </c>
      <c r="J37" s="128">
        <f>SUM(J33:J36)</f>
        <v>101</v>
      </c>
      <c r="K37" s="128">
        <f>SUM(K33:K36)</f>
        <v>24</v>
      </c>
      <c r="L37" s="106"/>
      <c r="M37" s="106"/>
      <c r="N37" s="110"/>
      <c r="O37" s="112" t="s">
        <v>55</v>
      </c>
      <c r="P37" s="106"/>
      <c r="Q37" s="104">
        <f>SUM(Q33:Q36)</f>
        <v>202000</v>
      </c>
      <c r="R37" s="105">
        <f>SUM(R33:R36)</f>
        <v>0</v>
      </c>
      <c r="S37" s="111"/>
      <c r="T37" s="106"/>
    </row>
    <row r="38" spans="1:20" x14ac:dyDescent="0.55000000000000004">
      <c r="A38" s="106"/>
      <c r="B38" s="107"/>
      <c r="C38" s="106"/>
      <c r="D38" s="106"/>
      <c r="E38" s="106"/>
      <c r="F38" s="106"/>
      <c r="G38" s="106"/>
      <c r="H38" s="106"/>
      <c r="I38" s="106"/>
      <c r="J38" s="108"/>
      <c r="K38" s="106"/>
      <c r="L38" s="106"/>
      <c r="M38" s="106"/>
      <c r="N38" s="110"/>
      <c r="O38" s="106"/>
      <c r="P38" s="106"/>
      <c r="Q38" s="111"/>
      <c r="R38" s="111"/>
      <c r="S38" s="111"/>
      <c r="T38" s="106"/>
    </row>
    <row r="39" spans="1:20" ht="27" customHeight="1" x14ac:dyDescent="0.55000000000000004">
      <c r="D39" s="176"/>
      <c r="N39" s="90"/>
      <c r="Q39" s="91"/>
      <c r="R39" s="91"/>
      <c r="S39" s="91"/>
    </row>
    <row r="40" spans="1:20" ht="18.75" customHeight="1" thickBot="1" x14ac:dyDescent="0.6">
      <c r="C40" s="176"/>
      <c r="N40" s="90"/>
      <c r="Q40" s="91"/>
      <c r="R40" s="91"/>
      <c r="S40" s="91"/>
    </row>
    <row r="41" spans="1:20" ht="21" customHeight="1" thickBot="1" x14ac:dyDescent="0.6">
      <c r="D41" s="68" t="s">
        <v>52</v>
      </c>
      <c r="E41" s="56"/>
      <c r="F41" s="58"/>
      <c r="G41" s="58"/>
      <c r="H41" s="58"/>
      <c r="I41" s="58"/>
      <c r="J41" s="178"/>
      <c r="K41" s="59"/>
    </row>
    <row r="42" spans="1:20" ht="21" customHeight="1" x14ac:dyDescent="0.6">
      <c r="D42" s="127" t="s">
        <v>87</v>
      </c>
      <c r="E42" s="32"/>
      <c r="F42" s="32"/>
      <c r="G42" s="102"/>
      <c r="H42" s="177"/>
      <c r="I42" s="32"/>
      <c r="J42" s="179"/>
      <c r="K42" s="62"/>
    </row>
    <row r="43" spans="1:20" ht="17.5" customHeight="1" x14ac:dyDescent="0.55000000000000004">
      <c r="D43" s="172"/>
      <c r="E43" s="32"/>
      <c r="F43" s="32"/>
      <c r="G43" s="32"/>
      <c r="H43" s="32"/>
      <c r="I43" s="32"/>
      <c r="J43" s="179"/>
      <c r="K43" s="62"/>
    </row>
    <row r="44" spans="1:20" ht="17.5" customHeight="1" x14ac:dyDescent="0.55000000000000004">
      <c r="D44" s="172" t="s">
        <v>95</v>
      </c>
      <c r="E44" s="32"/>
      <c r="F44" s="32"/>
      <c r="G44" s="32"/>
      <c r="H44" s="173"/>
      <c r="I44" s="32"/>
      <c r="J44" s="179"/>
      <c r="K44" s="62"/>
    </row>
    <row r="45" spans="1:20" ht="20.25" customHeight="1" x14ac:dyDescent="0.6">
      <c r="D45" s="60"/>
      <c r="E45" s="61"/>
      <c r="F45" s="32"/>
      <c r="H45" s="177"/>
      <c r="I45" s="32"/>
      <c r="J45" s="179"/>
      <c r="K45" s="62"/>
    </row>
    <row r="46" spans="1:20" ht="8.5" customHeight="1" thickBot="1" x14ac:dyDescent="0.6">
      <c r="D46" s="67"/>
      <c r="E46" s="64"/>
      <c r="F46" s="64"/>
      <c r="G46" s="64"/>
      <c r="H46" s="64"/>
      <c r="I46" s="64"/>
      <c r="J46" s="180"/>
      <c r="K46" s="65"/>
    </row>
    <row r="48" spans="1:20" ht="15.6" thickBot="1" x14ac:dyDescent="0.6"/>
    <row r="49" spans="4:19" ht="21" customHeight="1" thickBot="1" x14ac:dyDescent="0.6">
      <c r="D49" s="69" t="s">
        <v>56</v>
      </c>
      <c r="E49" s="70"/>
      <c r="F49" s="58"/>
      <c r="G49" s="58"/>
      <c r="H49" s="58"/>
      <c r="I49" s="58"/>
      <c r="J49" s="178"/>
      <c r="K49" s="59"/>
    </row>
    <row r="50" spans="4:19" ht="21" customHeight="1" x14ac:dyDescent="0.55000000000000004">
      <c r="D50" s="60" t="s">
        <v>68</v>
      </c>
      <c r="E50" s="61" t="s">
        <v>85</v>
      </c>
      <c r="F50" s="32"/>
      <c r="G50" s="32"/>
      <c r="H50" s="32"/>
      <c r="I50" s="32"/>
      <c r="J50" s="179"/>
      <c r="K50" s="62"/>
    </row>
    <row r="51" spans="4:19" ht="21" customHeight="1" x14ac:dyDescent="0.55000000000000004">
      <c r="D51" s="60" t="s">
        <v>69</v>
      </c>
      <c r="E51" s="61" t="s">
        <v>76</v>
      </c>
      <c r="F51" s="32"/>
      <c r="G51" s="32"/>
      <c r="H51" s="32"/>
      <c r="I51" s="32"/>
      <c r="J51" s="179"/>
      <c r="K51" s="62"/>
    </row>
    <row r="52" spans="4:19" ht="21" customHeight="1" x14ac:dyDescent="0.55000000000000004">
      <c r="D52" s="60" t="s">
        <v>70</v>
      </c>
      <c r="E52" s="61" t="s">
        <v>77</v>
      </c>
      <c r="F52" s="32"/>
      <c r="G52" s="32"/>
      <c r="H52" s="32"/>
      <c r="I52" s="32"/>
      <c r="J52" s="179"/>
      <c r="K52" s="62"/>
    </row>
    <row r="53" spans="4:19" ht="21" customHeight="1" x14ac:dyDescent="0.55000000000000004">
      <c r="D53" s="60" t="s">
        <v>71</v>
      </c>
      <c r="E53" s="61" t="s">
        <v>94</v>
      </c>
      <c r="F53" s="32"/>
      <c r="G53" s="32"/>
      <c r="H53" s="32"/>
      <c r="I53" s="32"/>
      <c r="J53" s="179"/>
      <c r="K53" s="62"/>
    </row>
    <row r="54" spans="4:19" ht="10.15" customHeight="1" thickBot="1" x14ac:dyDescent="0.6">
      <c r="D54" s="63"/>
      <c r="E54" s="64"/>
      <c r="F54" s="64"/>
      <c r="G54" s="64"/>
      <c r="H54" s="64"/>
      <c r="I54" s="64"/>
      <c r="J54" s="180"/>
      <c r="K54" s="65"/>
    </row>
    <row r="55" spans="4:19" ht="22.9" customHeight="1" thickBot="1" x14ac:dyDescent="0.6"/>
    <row r="56" spans="4:19" ht="17.7" thickBot="1" x14ac:dyDescent="0.6">
      <c r="D56" s="69" t="s">
        <v>57</v>
      </c>
      <c r="E56" s="70"/>
      <c r="F56" s="58"/>
      <c r="G56" s="58"/>
      <c r="H56" s="58"/>
      <c r="I56" s="58"/>
      <c r="J56" s="178"/>
      <c r="K56" s="59"/>
    </row>
    <row r="57" spans="4:19" ht="21" customHeight="1" x14ac:dyDescent="0.55000000000000004">
      <c r="D57" s="60" t="s">
        <v>72</v>
      </c>
      <c r="E57" s="61" t="s">
        <v>78</v>
      </c>
      <c r="F57" s="32"/>
      <c r="G57" s="32"/>
      <c r="H57" s="32"/>
      <c r="I57" s="32"/>
      <c r="J57" s="179"/>
      <c r="K57" s="62"/>
    </row>
    <row r="58" spans="4:19" ht="21" customHeight="1" x14ac:dyDescent="0.55000000000000004">
      <c r="D58" s="60" t="s">
        <v>73</v>
      </c>
      <c r="E58" s="61" t="s">
        <v>80</v>
      </c>
      <c r="F58" s="32"/>
      <c r="G58" s="32"/>
      <c r="H58" s="32"/>
      <c r="I58" s="32"/>
      <c r="J58" s="179"/>
      <c r="K58" s="62"/>
    </row>
    <row r="59" spans="4:19" ht="21" customHeight="1" x14ac:dyDescent="0.55000000000000004">
      <c r="D59" s="60" t="s">
        <v>75</v>
      </c>
      <c r="E59" s="61" t="s">
        <v>88</v>
      </c>
      <c r="F59" s="32"/>
      <c r="G59" s="32"/>
      <c r="H59" s="32"/>
      <c r="I59" s="32"/>
      <c r="J59" s="179"/>
      <c r="K59" s="62"/>
      <c r="Q59" s="91"/>
      <c r="R59" s="91"/>
      <c r="S59" s="91"/>
    </row>
    <row r="60" spans="4:19" ht="21" customHeight="1" x14ac:dyDescent="0.55000000000000004">
      <c r="D60" s="60" t="s">
        <v>79</v>
      </c>
      <c r="E60" s="61" t="s">
        <v>96</v>
      </c>
      <c r="F60" s="32"/>
      <c r="G60" s="32"/>
      <c r="H60" s="32"/>
      <c r="I60" s="32"/>
      <c r="J60" s="179"/>
      <c r="K60" s="62"/>
      <c r="Q60" s="91"/>
      <c r="R60" s="91"/>
      <c r="S60" s="91"/>
    </row>
    <row r="61" spans="4:19" ht="21" customHeight="1" x14ac:dyDescent="0.55000000000000004">
      <c r="D61" s="60"/>
      <c r="E61" s="61" t="s">
        <v>86</v>
      </c>
      <c r="F61" s="32"/>
      <c r="G61" s="32"/>
      <c r="H61" s="32"/>
      <c r="I61" s="32"/>
      <c r="J61" s="179"/>
      <c r="K61" s="62"/>
      <c r="Q61" s="91"/>
      <c r="R61" s="91"/>
      <c r="S61" s="91"/>
    </row>
    <row r="62" spans="4:19" ht="10.9" customHeight="1" thickBot="1" x14ac:dyDescent="0.6">
      <c r="D62" s="63"/>
      <c r="E62" s="64"/>
      <c r="F62" s="64"/>
      <c r="G62" s="64"/>
      <c r="H62" s="64"/>
      <c r="I62" s="64"/>
      <c r="J62" s="180"/>
      <c r="K62" s="65"/>
    </row>
  </sheetData>
  <mergeCells count="4">
    <mergeCell ref="Q5:R5"/>
    <mergeCell ref="J6:J7"/>
    <mergeCell ref="K6:K7"/>
    <mergeCell ref="J2:K2"/>
  </mergeCells>
  <pageMargins left="0.28999999999999998" right="0.19685039370078741" top="0.44" bottom="0.39370078740157483" header="0.31496062992125984" footer="0.31496062992125984"/>
  <pageSetup paperSize="9" scale="5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90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Přehled!N17</f>
        <v>0</v>
      </c>
      <c r="R5" s="53">
        <f>Přehled!O17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Přehled!D17</f>
        <v>9.</v>
      </c>
      <c r="E8" s="244">
        <f>Přehled!E17</f>
        <v>0</v>
      </c>
      <c r="F8" s="245"/>
      <c r="G8" s="246">
        <f>Přehled!$H$17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Přehled!N18</f>
        <v>0</v>
      </c>
      <c r="R5" s="53">
        <f>Přehled!O18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Přehled!D18</f>
        <v>10.</v>
      </c>
      <c r="E8" s="244">
        <f>Přehled!E18</f>
        <v>0</v>
      </c>
      <c r="F8" s="245"/>
      <c r="G8" s="246">
        <f>Přehled!$H$18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B68" s="146"/>
      <c r="K68" s="21"/>
      <c r="L68" s="32"/>
    </row>
    <row r="69" spans="1:20" x14ac:dyDescent="0.55000000000000004">
      <c r="B69" s="146"/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90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Přehled!N19</f>
        <v>0</v>
      </c>
      <c r="R5" s="53">
        <f>Přehled!O19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Přehled!D19</f>
        <v>11.</v>
      </c>
      <c r="E8" s="244">
        <f>Přehled!E19</f>
        <v>0</v>
      </c>
      <c r="F8" s="245"/>
      <c r="G8" s="246">
        <f>Přehled!$H$19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Přehled!N20</f>
        <v>0</v>
      </c>
      <c r="R5" s="53">
        <f>Přehled!O20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Přehled!D20</f>
        <v>12.</v>
      </c>
      <c r="E8" s="244">
        <f>Přehled!E20</f>
        <v>0</v>
      </c>
      <c r="F8" s="245"/>
      <c r="G8" s="246">
        <f>Přehled!$H$20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Přehled!N21</f>
        <v>0</v>
      </c>
      <c r="R5" s="53">
        <f>Přehled!O21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Přehled!D21</f>
        <v>13.</v>
      </c>
      <c r="E8" s="244">
        <f>Přehled!E21</f>
        <v>0</v>
      </c>
      <c r="F8" s="245"/>
      <c r="G8" s="246">
        <f>Přehled!$H$21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Přehled!N22</f>
        <v>0</v>
      </c>
      <c r="R5" s="53">
        <f>Přehled!O22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Přehled!D22</f>
        <v>14.</v>
      </c>
      <c r="E8" s="244">
        <f>Přehled!E22</f>
        <v>0</v>
      </c>
      <c r="F8" s="245"/>
      <c r="G8" s="246">
        <f>Přehled!$H$22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90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Přehled!N23</f>
        <v>0</v>
      </c>
      <c r="R5" s="53">
        <f>Přehled!O23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Přehled!D23</f>
        <v>15.</v>
      </c>
      <c r="E8" s="244">
        <f>Přehled!E23</f>
        <v>0</v>
      </c>
      <c r="F8" s="245"/>
      <c r="G8" s="246">
        <f>Přehled!$H$23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Přehled!N24</f>
        <v>0</v>
      </c>
      <c r="R5" s="53">
        <f>Přehled!O24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Přehled!D24</f>
        <v>16.</v>
      </c>
      <c r="E8" s="244">
        <f>Přehled!E24</f>
        <v>0</v>
      </c>
      <c r="F8" s="245"/>
      <c r="G8" s="246">
        <f>Přehled!$H$24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Přehled!N25</f>
        <v>0</v>
      </c>
      <c r="R5" s="53">
        <f>Přehled!O25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Přehled!D25</f>
        <v>17.</v>
      </c>
      <c r="E8" s="244">
        <f>Přehled!E25</f>
        <v>0</v>
      </c>
      <c r="F8" s="245"/>
      <c r="G8" s="246">
        <f>Přehled!$H$25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Přehled!N26</f>
        <v>0</v>
      </c>
      <c r="R5" s="53">
        <f>Přehled!O26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Přehled!D26</f>
        <v>18.</v>
      </c>
      <c r="E8" s="244">
        <f>Přehled!E26</f>
        <v>0</v>
      </c>
      <c r="F8" s="245"/>
      <c r="G8" s="246">
        <f>Přehled!$H$26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81"/>
  <sheetViews>
    <sheetView tabSelected="1"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E28" sqref="E28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90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 t="str">
        <f>Přehled!$N$9</f>
        <v>Karel Strnad</v>
      </c>
      <c r="R5" s="53">
        <f>Přehled!$O$9</f>
        <v>602241132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Přehled!$D$9</f>
        <v>1.</v>
      </c>
      <c r="E8" s="244" t="str">
        <f>Přehled!$E$9</f>
        <v>Sportovní klub bojových umění Hostivař</v>
      </c>
      <c r="F8" s="245"/>
      <c r="G8" s="246" t="str">
        <f>Přehled!$H$9</f>
        <v>Praha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13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3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226" t="s">
        <v>126</v>
      </c>
      <c r="F14" s="227" t="s">
        <v>127</v>
      </c>
      <c r="G14" s="226">
        <v>1999</v>
      </c>
      <c r="H14" s="227" t="s">
        <v>128</v>
      </c>
      <c r="I14" s="24"/>
      <c r="J14" s="48"/>
      <c r="K14" s="21"/>
      <c r="L14" s="83"/>
      <c r="M14" s="35">
        <v>1</v>
      </c>
      <c r="N14" s="198" t="s">
        <v>154</v>
      </c>
      <c r="O14" s="199" t="s">
        <v>155</v>
      </c>
      <c r="P14" s="198" t="s">
        <v>156</v>
      </c>
      <c r="Q14" s="199"/>
      <c r="R14" s="199" t="s">
        <v>157</v>
      </c>
      <c r="S14" s="154">
        <v>1</v>
      </c>
      <c r="T14" s="140"/>
    </row>
    <row r="15" spans="1:20" x14ac:dyDescent="0.55000000000000004">
      <c r="A15" s="140"/>
      <c r="B15" s="149">
        <v>1</v>
      </c>
      <c r="C15" s="25"/>
      <c r="D15" s="49">
        <v>2</v>
      </c>
      <c r="E15" s="226" t="s">
        <v>129</v>
      </c>
      <c r="F15" s="227" t="s">
        <v>127</v>
      </c>
      <c r="G15" s="226">
        <v>1999</v>
      </c>
      <c r="H15" s="227" t="s">
        <v>128</v>
      </c>
      <c r="I15" s="25"/>
      <c r="J15" s="48"/>
      <c r="K15" s="21"/>
      <c r="L15" s="84"/>
      <c r="M15" s="35">
        <v>2</v>
      </c>
      <c r="N15" s="196" t="s">
        <v>154</v>
      </c>
      <c r="O15" s="197" t="s">
        <v>158</v>
      </c>
      <c r="P15" s="196" t="s">
        <v>156</v>
      </c>
      <c r="Q15" s="197"/>
      <c r="R15" s="197" t="s">
        <v>157</v>
      </c>
      <c r="S15" s="154">
        <v>1</v>
      </c>
      <c r="T15" s="140"/>
    </row>
    <row r="16" spans="1:20" x14ac:dyDescent="0.55000000000000004">
      <c r="A16" s="140"/>
      <c r="B16" s="149">
        <v>1</v>
      </c>
      <c r="C16" s="25"/>
      <c r="D16" s="49">
        <v>3</v>
      </c>
      <c r="E16" s="226" t="s">
        <v>130</v>
      </c>
      <c r="F16" s="227" t="s">
        <v>131</v>
      </c>
      <c r="G16" s="226">
        <v>1999</v>
      </c>
      <c r="H16" s="227" t="s">
        <v>128</v>
      </c>
      <c r="I16" s="25"/>
      <c r="J16" s="48"/>
      <c r="K16" s="21"/>
      <c r="L16" s="84"/>
      <c r="M16" s="35">
        <v>3</v>
      </c>
      <c r="N16" s="196" t="s">
        <v>159</v>
      </c>
      <c r="O16" s="197" t="s">
        <v>160</v>
      </c>
      <c r="P16" s="196" t="s">
        <v>156</v>
      </c>
      <c r="Q16" s="197"/>
      <c r="R16" s="197" t="s">
        <v>157</v>
      </c>
      <c r="S16" s="154">
        <v>1</v>
      </c>
      <c r="T16" s="140"/>
    </row>
    <row r="17" spans="1:20" x14ac:dyDescent="0.55000000000000004">
      <c r="A17" s="140"/>
      <c r="B17" s="149">
        <v>1</v>
      </c>
      <c r="C17" s="25"/>
      <c r="D17" s="49">
        <v>4</v>
      </c>
      <c r="E17" s="226" t="s">
        <v>132</v>
      </c>
      <c r="F17" s="227" t="s">
        <v>133</v>
      </c>
      <c r="G17" s="226">
        <v>1999</v>
      </c>
      <c r="H17" s="227" t="s">
        <v>128</v>
      </c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>
        <v>1</v>
      </c>
      <c r="C18" s="25"/>
      <c r="D18" s="49">
        <v>5</v>
      </c>
      <c r="E18" s="226" t="s">
        <v>145</v>
      </c>
      <c r="F18" s="227" t="s">
        <v>146</v>
      </c>
      <c r="G18" s="226">
        <v>2000</v>
      </c>
      <c r="H18" s="227" t="s">
        <v>128</v>
      </c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>
        <v>1</v>
      </c>
      <c r="C19" s="25"/>
      <c r="D19" s="49">
        <v>6</v>
      </c>
      <c r="E19" s="194" t="s">
        <v>134</v>
      </c>
      <c r="F19" s="195" t="s">
        <v>135</v>
      </c>
      <c r="G19" s="194">
        <v>2000</v>
      </c>
      <c r="H19" s="195" t="s">
        <v>128</v>
      </c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>
        <v>1</v>
      </c>
      <c r="C20" s="25"/>
      <c r="D20" s="49">
        <v>7</v>
      </c>
      <c r="E20" s="194" t="s">
        <v>136</v>
      </c>
      <c r="F20" s="195" t="s">
        <v>137</v>
      </c>
      <c r="G20" s="194">
        <v>2001</v>
      </c>
      <c r="H20" s="195" t="s">
        <v>128</v>
      </c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>
        <v>1</v>
      </c>
      <c r="C21" s="25"/>
      <c r="D21" s="49">
        <v>8</v>
      </c>
      <c r="E21" s="194" t="s">
        <v>138</v>
      </c>
      <c r="F21" s="195" t="s">
        <v>139</v>
      </c>
      <c r="G21" s="194">
        <v>2001</v>
      </c>
      <c r="H21" s="195" t="s">
        <v>140</v>
      </c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>
        <v>1</v>
      </c>
      <c r="C22" s="25"/>
      <c r="D22" s="49">
        <v>9</v>
      </c>
      <c r="E22" s="226" t="s">
        <v>151</v>
      </c>
      <c r="F22" s="227" t="s">
        <v>152</v>
      </c>
      <c r="G22" s="226">
        <v>2001</v>
      </c>
      <c r="H22" s="227" t="s">
        <v>140</v>
      </c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>
        <v>1</v>
      </c>
      <c r="C23" s="25"/>
      <c r="D23" s="49">
        <v>10</v>
      </c>
      <c r="E23" s="226" t="s">
        <v>136</v>
      </c>
      <c r="F23" s="227" t="s">
        <v>141</v>
      </c>
      <c r="G23" s="226">
        <v>2003</v>
      </c>
      <c r="H23" s="227" t="s">
        <v>142</v>
      </c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>
        <v>1</v>
      </c>
      <c r="C24" s="25"/>
      <c r="D24" s="49">
        <v>11</v>
      </c>
      <c r="E24" s="226" t="s">
        <v>143</v>
      </c>
      <c r="F24" s="227" t="s">
        <v>144</v>
      </c>
      <c r="G24" s="226">
        <v>2003</v>
      </c>
      <c r="H24" s="227" t="s">
        <v>142</v>
      </c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>
        <v>1</v>
      </c>
      <c r="C25" s="25"/>
      <c r="D25" s="49">
        <v>12</v>
      </c>
      <c r="E25" s="194" t="s">
        <v>147</v>
      </c>
      <c r="F25" s="195" t="s">
        <v>148</v>
      </c>
      <c r="G25" s="194">
        <v>2003</v>
      </c>
      <c r="H25" s="195" t="s">
        <v>125</v>
      </c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>
        <v>1</v>
      </c>
      <c r="C26" s="25"/>
      <c r="D26" s="49">
        <v>13</v>
      </c>
      <c r="E26" s="194" t="s">
        <v>149</v>
      </c>
      <c r="F26" s="195" t="s">
        <v>124</v>
      </c>
      <c r="G26" s="194">
        <v>2003</v>
      </c>
      <c r="H26" s="195" t="s">
        <v>125</v>
      </c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94"/>
      <c r="F27" s="195"/>
      <c r="G27" s="194"/>
      <c r="H27" s="195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94"/>
      <c r="F28" s="195"/>
      <c r="G28" s="194"/>
      <c r="H28" s="195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94"/>
      <c r="F29" s="195"/>
      <c r="G29" s="194"/>
      <c r="H29" s="195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94"/>
      <c r="F30" s="195"/>
      <c r="G30" s="194"/>
      <c r="H30" s="195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94"/>
      <c r="F31" s="195"/>
      <c r="G31" s="194"/>
      <c r="H31" s="195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94"/>
      <c r="F32" s="195"/>
      <c r="G32" s="194"/>
      <c r="H32" s="195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94"/>
      <c r="F33" s="195"/>
      <c r="G33" s="194"/>
      <c r="H33" s="195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94"/>
      <c r="F34" s="195"/>
      <c r="G34" s="194"/>
      <c r="H34" s="195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3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13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B68" s="146"/>
      <c r="K68" s="21"/>
      <c r="L68" s="32"/>
    </row>
    <row r="69" spans="1:20" x14ac:dyDescent="0.55000000000000004">
      <c r="B69" s="146"/>
      <c r="K69" s="21"/>
      <c r="L69" s="32"/>
    </row>
    <row r="70" spans="1:20" x14ac:dyDescent="0.55000000000000004">
      <c r="B70" s="146"/>
      <c r="K70" s="21"/>
      <c r="L70" s="32"/>
    </row>
    <row r="71" spans="1:20" x14ac:dyDescent="0.55000000000000004">
      <c r="B71" s="146"/>
      <c r="K71" s="21"/>
      <c r="L71" s="32"/>
    </row>
    <row r="72" spans="1:20" x14ac:dyDescent="0.55000000000000004">
      <c r="B72" s="146"/>
      <c r="K72" s="21"/>
      <c r="L72" s="32"/>
    </row>
    <row r="73" spans="1:20" x14ac:dyDescent="0.55000000000000004">
      <c r="B73" s="146"/>
      <c r="K73" s="21"/>
      <c r="L73" s="32"/>
    </row>
    <row r="74" spans="1:20" x14ac:dyDescent="0.55000000000000004">
      <c r="B74" s="146"/>
      <c r="K74" s="21"/>
    </row>
    <row r="75" spans="1:20" x14ac:dyDescent="0.55000000000000004">
      <c r="B75" s="146"/>
      <c r="K75" s="21"/>
    </row>
    <row r="76" spans="1:20" x14ac:dyDescent="0.55000000000000004">
      <c r="B76" s="146"/>
      <c r="K76" s="21"/>
    </row>
    <row r="77" spans="1:20" x14ac:dyDescent="0.55000000000000004">
      <c r="B77" s="146"/>
      <c r="K77" s="21"/>
    </row>
    <row r="78" spans="1:20" x14ac:dyDescent="0.55000000000000004">
      <c r="B78" s="146"/>
      <c r="K78" s="21"/>
    </row>
    <row r="79" spans="1:20" x14ac:dyDescent="0.55000000000000004">
      <c r="B79" s="146"/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E8:F8"/>
    <mergeCell ref="G8:H8"/>
    <mergeCell ref="R12:R13"/>
    <mergeCell ref="N11:R11"/>
    <mergeCell ref="E11:H11"/>
    <mergeCell ref="E12:F12"/>
    <mergeCell ref="N12:O12"/>
    <mergeCell ref="Q12:Q13"/>
    <mergeCell ref="P12:P13"/>
  </mergeCells>
  <pageMargins left="0.24" right="0.23" top="0.51181102362204722" bottom="0.55118110236220474" header="0.31496062992125984" footer="0.31496062992125984"/>
  <pageSetup paperSize="9" scale="8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Přehled!N27</f>
        <v>0</v>
      </c>
      <c r="R5" s="53">
        <f>Přehled!O27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Přehled!D27</f>
        <v>19.</v>
      </c>
      <c r="E8" s="244">
        <f>Přehled!E27</f>
        <v>0</v>
      </c>
      <c r="F8" s="245"/>
      <c r="G8" s="246">
        <f>Přehled!$H$27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T81"/>
  <sheetViews>
    <sheetView zoomScale="70" zoomScaleNormal="70" workbookViewId="0">
      <pane xSplit="1" ySplit="13" topLeftCell="B53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92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Přehled!N28</f>
        <v>0</v>
      </c>
      <c r="R5" s="53">
        <f>Přehled!O28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Přehled!D28</f>
        <v>20.</v>
      </c>
      <c r="E8" s="244">
        <f>Přehled!E28</f>
        <v>0</v>
      </c>
      <c r="F8" s="245"/>
      <c r="G8" s="246">
        <f>Přehled!$H$28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Přehled!N29</f>
        <v>0</v>
      </c>
      <c r="R5" s="53">
        <f>Přehled!O29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Přehled!D29</f>
        <v>21.</v>
      </c>
      <c r="E8" s="244">
        <f>Přehled!E29</f>
        <v>0</v>
      </c>
      <c r="F8" s="245"/>
      <c r="G8" s="246">
        <f>Přehled!$H$29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T81"/>
  <sheetViews>
    <sheetView zoomScale="70" zoomScaleNormal="70" workbookViewId="0">
      <pane xSplit="1" ySplit="13" topLeftCell="B65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Přehled!N30</f>
        <v>0</v>
      </c>
      <c r="R5" s="53">
        <f>Přehled!O30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Přehled!D30</f>
        <v>22.</v>
      </c>
      <c r="E8" s="244">
        <f>Přehled!E30</f>
        <v>0</v>
      </c>
      <c r="F8" s="245"/>
      <c r="G8" s="246">
        <f>Přehled!$H$30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Přehled!N31</f>
        <v>0</v>
      </c>
      <c r="R5" s="53">
        <f>Přehled!O31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Přehled!D31</f>
        <v>23.</v>
      </c>
      <c r="E8" s="244">
        <f>Přehled!E31</f>
        <v>0</v>
      </c>
      <c r="F8" s="245"/>
      <c r="G8" s="246">
        <f>Přehled!$H$31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T81"/>
  <sheetViews>
    <sheetView zoomScale="70" zoomScaleNormal="70" workbookViewId="0">
      <pane xSplit="1" ySplit="13" topLeftCell="B59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Přehled!N32</f>
        <v>0</v>
      </c>
      <c r="R5" s="53">
        <f>Přehled!O32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Přehled!D32</f>
        <v>24.</v>
      </c>
      <c r="E8" s="244">
        <f>Přehled!E32</f>
        <v>0</v>
      </c>
      <c r="F8" s="245"/>
      <c r="G8" s="246">
        <f>Přehled!$H$32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T81"/>
  <sheetViews>
    <sheetView zoomScale="70" zoomScaleNormal="70" workbookViewId="0">
      <pane xSplit="1" ySplit="13" topLeftCell="B56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Přehled!N35</f>
        <v>0</v>
      </c>
      <c r="R5" s="53">
        <f>Přehled!O35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Přehled!D35</f>
        <v>25.</v>
      </c>
      <c r="E8" s="244">
        <f>Přehled!E35</f>
        <v>0</v>
      </c>
      <c r="F8" s="245"/>
      <c r="G8" s="246">
        <f>Přehled!$H$35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1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E8:F8"/>
    <mergeCell ref="G8:H8"/>
    <mergeCell ref="E11:H11"/>
    <mergeCell ref="N11:R11"/>
    <mergeCell ref="E12:F12"/>
    <mergeCell ref="N12:O12"/>
    <mergeCell ref="P12:P13"/>
    <mergeCell ref="Q12:Q13"/>
    <mergeCell ref="R12:R1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Q15" sqref="Q15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12" style="2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 t="str">
        <f>Přehled!N10</f>
        <v>Zbyšek Petržílek</v>
      </c>
      <c r="R5" s="53">
        <f>Přehled!O10</f>
        <v>777583500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Přehled!D10</f>
        <v>2.</v>
      </c>
      <c r="E8" s="244" t="str">
        <f>Přehled!E10</f>
        <v>SK Shotokan Neratovice</v>
      </c>
      <c r="F8" s="245"/>
      <c r="G8" s="246" t="str">
        <f>Přehled!$H$10</f>
        <v>Neratovice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38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2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233" t="s">
        <v>14</v>
      </c>
      <c r="F13" s="234" t="s">
        <v>81</v>
      </c>
      <c r="G13" s="8" t="s">
        <v>3</v>
      </c>
      <c r="H13" s="235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236" t="s">
        <v>265</v>
      </c>
      <c r="F14" s="236" t="s">
        <v>266</v>
      </c>
      <c r="G14" s="236">
        <v>2003</v>
      </c>
      <c r="H14" s="237" t="s">
        <v>227</v>
      </c>
      <c r="I14" s="231"/>
      <c r="J14" s="48"/>
      <c r="K14" s="21"/>
      <c r="L14" s="83"/>
      <c r="M14" s="35">
        <v>1</v>
      </c>
      <c r="N14" s="17" t="s">
        <v>311</v>
      </c>
      <c r="O14" s="18" t="s">
        <v>312</v>
      </c>
      <c r="P14" s="17" t="s">
        <v>189</v>
      </c>
      <c r="Q14" s="18"/>
      <c r="R14" s="229" t="s">
        <v>235</v>
      </c>
      <c r="S14" s="154">
        <v>1</v>
      </c>
      <c r="T14" s="140"/>
    </row>
    <row r="15" spans="1:20" x14ac:dyDescent="0.55000000000000004">
      <c r="A15" s="140"/>
      <c r="B15" s="149">
        <v>1</v>
      </c>
      <c r="C15" s="25"/>
      <c r="D15" s="49">
        <v>2</v>
      </c>
      <c r="E15" s="236" t="s">
        <v>267</v>
      </c>
      <c r="F15" s="236" t="s">
        <v>193</v>
      </c>
      <c r="G15" s="236">
        <v>2001</v>
      </c>
      <c r="H15" s="237" t="s">
        <v>128</v>
      </c>
      <c r="I15" s="232"/>
      <c r="J15" s="48"/>
      <c r="K15" s="21"/>
      <c r="L15" s="84"/>
      <c r="M15" s="35">
        <v>2</v>
      </c>
      <c r="N15" s="17" t="s">
        <v>321</v>
      </c>
      <c r="O15" s="18" t="s">
        <v>150</v>
      </c>
      <c r="P15" s="17" t="s">
        <v>156</v>
      </c>
      <c r="Q15" s="18"/>
      <c r="R15" s="18" t="s">
        <v>235</v>
      </c>
      <c r="S15" s="154">
        <v>1</v>
      </c>
      <c r="T15" s="140"/>
    </row>
    <row r="16" spans="1:20" x14ac:dyDescent="0.55000000000000004">
      <c r="A16" s="140"/>
      <c r="B16" s="149">
        <v>1</v>
      </c>
      <c r="C16" s="25"/>
      <c r="D16" s="49">
        <v>3</v>
      </c>
      <c r="E16" s="236" t="s">
        <v>268</v>
      </c>
      <c r="F16" s="236" t="s">
        <v>269</v>
      </c>
      <c r="G16" s="236">
        <v>2003</v>
      </c>
      <c r="H16" s="237" t="s">
        <v>227</v>
      </c>
      <c r="I16" s="232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>
        <v>1</v>
      </c>
      <c r="C17" s="25"/>
      <c r="D17" s="49">
        <v>4</v>
      </c>
      <c r="E17" s="236" t="s">
        <v>270</v>
      </c>
      <c r="F17" s="236" t="s">
        <v>271</v>
      </c>
      <c r="G17" s="236">
        <v>2003</v>
      </c>
      <c r="H17" s="237" t="s">
        <v>227</v>
      </c>
      <c r="I17" s="232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>
        <v>1</v>
      </c>
      <c r="C18" s="25"/>
      <c r="D18" s="49">
        <v>5</v>
      </c>
      <c r="E18" s="236" t="s">
        <v>272</v>
      </c>
      <c r="F18" s="236" t="s">
        <v>206</v>
      </c>
      <c r="G18" s="236">
        <v>2001</v>
      </c>
      <c r="H18" s="237" t="s">
        <v>128</v>
      </c>
      <c r="I18" s="232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>
        <v>1</v>
      </c>
      <c r="C19" s="25"/>
      <c r="D19" s="49">
        <v>6</v>
      </c>
      <c r="E19" s="236" t="s">
        <v>273</v>
      </c>
      <c r="F19" s="236" t="s">
        <v>212</v>
      </c>
      <c r="G19" s="236">
        <v>2002</v>
      </c>
      <c r="H19" s="237" t="s">
        <v>227</v>
      </c>
      <c r="I19" s="232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>
        <v>1</v>
      </c>
      <c r="C20" s="25"/>
      <c r="D20" s="49">
        <v>7</v>
      </c>
      <c r="E20" s="236" t="s">
        <v>274</v>
      </c>
      <c r="F20" s="236" t="s">
        <v>158</v>
      </c>
      <c r="G20" s="236">
        <v>2002</v>
      </c>
      <c r="H20" s="237" t="s">
        <v>227</v>
      </c>
      <c r="I20" s="232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>
        <v>1</v>
      </c>
      <c r="C21" s="25"/>
      <c r="D21" s="49">
        <v>8</v>
      </c>
      <c r="E21" s="236" t="s">
        <v>275</v>
      </c>
      <c r="F21" s="236" t="s">
        <v>230</v>
      </c>
      <c r="G21" s="236">
        <v>2003</v>
      </c>
      <c r="H21" s="237" t="s">
        <v>227</v>
      </c>
      <c r="I21" s="232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>
        <v>1</v>
      </c>
      <c r="C22" s="25"/>
      <c r="D22" s="49">
        <v>9</v>
      </c>
      <c r="E22" s="236" t="s">
        <v>276</v>
      </c>
      <c r="F22" s="236" t="s">
        <v>277</v>
      </c>
      <c r="G22" s="236">
        <v>2000</v>
      </c>
      <c r="H22" s="237" t="s">
        <v>128</v>
      </c>
      <c r="I22" s="232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>
        <v>1</v>
      </c>
      <c r="C23" s="25"/>
      <c r="D23" s="49">
        <v>10</v>
      </c>
      <c r="E23" s="236" t="s">
        <v>278</v>
      </c>
      <c r="F23" s="236" t="s">
        <v>153</v>
      </c>
      <c r="G23" s="236">
        <v>2001</v>
      </c>
      <c r="H23" s="237" t="s">
        <v>128</v>
      </c>
      <c r="I23" s="232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>
        <v>1</v>
      </c>
      <c r="C24" s="25"/>
      <c r="D24" s="49">
        <v>11</v>
      </c>
      <c r="E24" s="236" t="s">
        <v>279</v>
      </c>
      <c r="F24" s="236" t="s">
        <v>133</v>
      </c>
      <c r="G24" s="236">
        <v>2003</v>
      </c>
      <c r="H24" s="237" t="s">
        <v>227</v>
      </c>
      <c r="I24" s="232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>
        <v>1</v>
      </c>
      <c r="C25" s="25"/>
      <c r="D25" s="49">
        <v>12</v>
      </c>
      <c r="E25" s="236" t="s">
        <v>279</v>
      </c>
      <c r="F25" s="236" t="s">
        <v>165</v>
      </c>
      <c r="G25" s="236">
        <v>2003</v>
      </c>
      <c r="H25" s="237" t="s">
        <v>227</v>
      </c>
      <c r="I25" s="232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>
        <v>1</v>
      </c>
      <c r="C26" s="25"/>
      <c r="D26" s="49">
        <v>13</v>
      </c>
      <c r="E26" s="236" t="s">
        <v>280</v>
      </c>
      <c r="F26" s="236" t="s">
        <v>281</v>
      </c>
      <c r="G26" s="236">
        <v>1998</v>
      </c>
      <c r="H26" s="237" t="s">
        <v>314</v>
      </c>
      <c r="I26" s="232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>
        <v>1</v>
      </c>
      <c r="C27" s="25"/>
      <c r="D27" s="49">
        <v>14</v>
      </c>
      <c r="E27" s="236" t="s">
        <v>282</v>
      </c>
      <c r="F27" s="236" t="s">
        <v>148</v>
      </c>
      <c r="G27" s="236">
        <v>2003</v>
      </c>
      <c r="H27" s="237" t="s">
        <v>227</v>
      </c>
      <c r="I27" s="232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>
        <v>1</v>
      </c>
      <c r="C28" s="25"/>
      <c r="D28" s="49">
        <v>15</v>
      </c>
      <c r="E28" s="236" t="s">
        <v>283</v>
      </c>
      <c r="F28" s="236" t="s">
        <v>198</v>
      </c>
      <c r="G28" s="236">
        <v>2001</v>
      </c>
      <c r="H28" s="237" t="s">
        <v>128</v>
      </c>
      <c r="I28" s="232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>
        <v>1</v>
      </c>
      <c r="C29" s="25"/>
      <c r="D29" s="49">
        <v>16</v>
      </c>
      <c r="E29" s="236" t="s">
        <v>284</v>
      </c>
      <c r="F29" s="236" t="s">
        <v>281</v>
      </c>
      <c r="G29" s="236">
        <v>1996</v>
      </c>
      <c r="H29" s="237" t="s">
        <v>314</v>
      </c>
      <c r="I29" s="232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>
        <v>1</v>
      </c>
      <c r="C30" s="25"/>
      <c r="D30" s="49">
        <v>17</v>
      </c>
      <c r="E30" s="236" t="s">
        <v>285</v>
      </c>
      <c r="F30" s="236" t="s">
        <v>133</v>
      </c>
      <c r="G30" s="236">
        <v>2002</v>
      </c>
      <c r="H30" s="237" t="s">
        <v>227</v>
      </c>
      <c r="I30" s="232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>
        <v>1</v>
      </c>
      <c r="C31" s="25"/>
      <c r="D31" s="49">
        <v>18</v>
      </c>
      <c r="E31" s="236" t="s">
        <v>286</v>
      </c>
      <c r="F31" s="236" t="s">
        <v>287</v>
      </c>
      <c r="G31" s="236">
        <v>1998</v>
      </c>
      <c r="H31" s="237" t="s">
        <v>314</v>
      </c>
      <c r="I31" s="232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>
        <v>1</v>
      </c>
      <c r="C32" s="25"/>
      <c r="D32" s="49">
        <v>19</v>
      </c>
      <c r="E32" s="236" t="s">
        <v>288</v>
      </c>
      <c r="F32" s="236" t="s">
        <v>127</v>
      </c>
      <c r="G32" s="236">
        <v>2003</v>
      </c>
      <c r="H32" s="237" t="s">
        <v>227</v>
      </c>
      <c r="I32" s="232"/>
      <c r="J32" s="48"/>
      <c r="K32" s="21"/>
      <c r="L32" s="84"/>
      <c r="M32" s="35">
        <v>19</v>
      </c>
      <c r="S32" s="154"/>
      <c r="T32" s="140"/>
    </row>
    <row r="33" spans="1:20" x14ac:dyDescent="0.55000000000000004">
      <c r="A33" s="140"/>
      <c r="B33" s="149">
        <v>1</v>
      </c>
      <c r="C33" s="25"/>
      <c r="D33" s="49">
        <v>20</v>
      </c>
      <c r="E33" s="236" t="s">
        <v>289</v>
      </c>
      <c r="F33" s="236" t="s">
        <v>255</v>
      </c>
      <c r="G33" s="236">
        <v>1999</v>
      </c>
      <c r="H33" s="236" t="s">
        <v>128</v>
      </c>
      <c r="I33" s="232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>
        <v>1</v>
      </c>
      <c r="C34" s="25"/>
      <c r="D34" s="49">
        <v>21</v>
      </c>
      <c r="E34" s="236" t="s">
        <v>290</v>
      </c>
      <c r="F34" s="236" t="s">
        <v>162</v>
      </c>
      <c r="G34" s="236">
        <v>2003</v>
      </c>
      <c r="H34" s="236" t="s">
        <v>227</v>
      </c>
      <c r="I34" s="232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>
        <v>1</v>
      </c>
      <c r="C35" s="25"/>
      <c r="D35" s="49">
        <v>22</v>
      </c>
      <c r="E35" s="236" t="s">
        <v>185</v>
      </c>
      <c r="F35" s="236" t="s">
        <v>137</v>
      </c>
      <c r="G35" s="236">
        <v>2001</v>
      </c>
      <c r="H35" s="236" t="s">
        <v>128</v>
      </c>
      <c r="I35" s="232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2</v>
      </c>
      <c r="T35" s="140"/>
    </row>
    <row r="36" spans="1:20" ht="15.6" thickBot="1" x14ac:dyDescent="0.6">
      <c r="A36" s="140"/>
      <c r="B36" s="149">
        <v>1</v>
      </c>
      <c r="C36" s="25"/>
      <c r="D36" s="49">
        <v>23</v>
      </c>
      <c r="E36" s="236" t="s">
        <v>182</v>
      </c>
      <c r="F36" s="236" t="s">
        <v>146</v>
      </c>
      <c r="G36" s="236">
        <v>2003</v>
      </c>
      <c r="H36" s="236" t="s">
        <v>227</v>
      </c>
      <c r="I36" s="232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>
        <v>1</v>
      </c>
      <c r="C37" s="25"/>
      <c r="D37" s="49">
        <v>24</v>
      </c>
      <c r="E37" s="236" t="s">
        <v>291</v>
      </c>
      <c r="F37" s="236" t="s">
        <v>292</v>
      </c>
      <c r="G37" s="236">
        <v>2000</v>
      </c>
      <c r="H37" s="236" t="s">
        <v>128</v>
      </c>
      <c r="I37" s="232"/>
      <c r="J37" s="48"/>
      <c r="K37" s="21"/>
      <c r="L37" s="32"/>
      <c r="T37" s="140"/>
    </row>
    <row r="38" spans="1:20" x14ac:dyDescent="0.55000000000000004">
      <c r="A38" s="140"/>
      <c r="B38" s="149">
        <v>1</v>
      </c>
      <c r="C38" s="25"/>
      <c r="D38" s="49">
        <v>25</v>
      </c>
      <c r="E38" s="236" t="s">
        <v>293</v>
      </c>
      <c r="F38" s="236" t="s">
        <v>171</v>
      </c>
      <c r="G38" s="236">
        <v>2003</v>
      </c>
      <c r="H38" s="236" t="s">
        <v>227</v>
      </c>
      <c r="I38" s="232"/>
      <c r="J38" s="48"/>
      <c r="K38" s="21"/>
      <c r="L38" s="32"/>
      <c r="T38" s="140"/>
    </row>
    <row r="39" spans="1:20" x14ac:dyDescent="0.55000000000000004">
      <c r="A39" s="140"/>
      <c r="B39" s="149">
        <v>1</v>
      </c>
      <c r="C39" s="25"/>
      <c r="D39" s="49">
        <v>26</v>
      </c>
      <c r="E39" s="236" t="s">
        <v>294</v>
      </c>
      <c r="F39" s="236" t="s">
        <v>133</v>
      </c>
      <c r="G39" s="236">
        <v>1998</v>
      </c>
      <c r="H39" s="236" t="s">
        <v>314</v>
      </c>
      <c r="I39" s="232"/>
      <c r="J39" s="48"/>
      <c r="K39" s="21"/>
      <c r="L39" s="32"/>
      <c r="T39" s="140"/>
    </row>
    <row r="40" spans="1:20" x14ac:dyDescent="0.55000000000000004">
      <c r="A40" s="140"/>
      <c r="B40" s="149">
        <v>1</v>
      </c>
      <c r="C40" s="25"/>
      <c r="D40" s="49">
        <v>27</v>
      </c>
      <c r="E40" s="236" t="s">
        <v>295</v>
      </c>
      <c r="F40" s="236" t="s">
        <v>167</v>
      </c>
      <c r="G40" s="236">
        <v>2000</v>
      </c>
      <c r="H40" s="236" t="s">
        <v>128</v>
      </c>
      <c r="I40" s="232"/>
      <c r="J40" s="48"/>
      <c r="K40" s="21"/>
      <c r="L40" s="32"/>
      <c r="T40" s="140"/>
    </row>
    <row r="41" spans="1:20" x14ac:dyDescent="0.55000000000000004">
      <c r="A41" s="140"/>
      <c r="B41" s="149">
        <v>1</v>
      </c>
      <c r="C41" s="25"/>
      <c r="D41" s="49">
        <v>28</v>
      </c>
      <c r="E41" s="236" t="s">
        <v>296</v>
      </c>
      <c r="F41" s="236" t="s">
        <v>281</v>
      </c>
      <c r="G41" s="236">
        <v>2001</v>
      </c>
      <c r="H41" s="236" t="s">
        <v>128</v>
      </c>
      <c r="I41" s="232"/>
      <c r="J41" s="48"/>
      <c r="K41" s="21"/>
      <c r="L41" s="32"/>
      <c r="T41" s="140"/>
    </row>
    <row r="42" spans="1:20" x14ac:dyDescent="0.55000000000000004">
      <c r="A42" s="140"/>
      <c r="B42" s="149">
        <v>1</v>
      </c>
      <c r="C42" s="25"/>
      <c r="D42" s="49">
        <v>29</v>
      </c>
      <c r="E42" s="236" t="s">
        <v>297</v>
      </c>
      <c r="F42" s="236" t="s">
        <v>212</v>
      </c>
      <c r="G42" s="236">
        <v>1997</v>
      </c>
      <c r="H42" s="236" t="s">
        <v>314</v>
      </c>
      <c r="I42" s="232"/>
      <c r="J42" s="48"/>
      <c r="K42" s="21"/>
      <c r="L42" s="32"/>
      <c r="T42" s="140"/>
    </row>
    <row r="43" spans="1:20" x14ac:dyDescent="0.55000000000000004">
      <c r="A43" s="140"/>
      <c r="B43" s="149">
        <v>1</v>
      </c>
      <c r="C43" s="25"/>
      <c r="D43" s="49">
        <v>30</v>
      </c>
      <c r="E43" s="236" t="s">
        <v>139</v>
      </c>
      <c r="F43" s="236" t="s">
        <v>298</v>
      </c>
      <c r="G43" s="236">
        <v>2003</v>
      </c>
      <c r="H43" s="236" t="s">
        <v>227</v>
      </c>
      <c r="I43" s="232"/>
      <c r="J43" s="48"/>
      <c r="K43" s="21"/>
      <c r="L43" s="32"/>
      <c r="T43" s="140"/>
    </row>
    <row r="44" spans="1:20" x14ac:dyDescent="0.55000000000000004">
      <c r="A44" s="140"/>
      <c r="B44" s="149">
        <v>1</v>
      </c>
      <c r="C44" s="25"/>
      <c r="D44" s="49">
        <v>31</v>
      </c>
      <c r="E44" s="236" t="s">
        <v>299</v>
      </c>
      <c r="F44" s="236" t="s">
        <v>300</v>
      </c>
      <c r="G44" s="236">
        <v>1997</v>
      </c>
      <c r="H44" s="236" t="s">
        <v>314</v>
      </c>
      <c r="I44" s="232"/>
      <c r="J44" s="48"/>
      <c r="K44" s="21"/>
      <c r="L44" s="32"/>
      <c r="T44" s="140"/>
    </row>
    <row r="45" spans="1:20" x14ac:dyDescent="0.55000000000000004">
      <c r="A45" s="140"/>
      <c r="B45" s="149">
        <v>1</v>
      </c>
      <c r="C45" s="25"/>
      <c r="D45" s="49">
        <v>32</v>
      </c>
      <c r="E45" s="236" t="s">
        <v>301</v>
      </c>
      <c r="F45" s="236" t="s">
        <v>302</v>
      </c>
      <c r="G45" s="236">
        <v>2003</v>
      </c>
      <c r="H45" s="236" t="s">
        <v>227</v>
      </c>
      <c r="I45" s="232"/>
      <c r="J45" s="48"/>
      <c r="K45" s="21"/>
      <c r="L45" s="32"/>
      <c r="T45" s="140"/>
    </row>
    <row r="46" spans="1:20" x14ac:dyDescent="0.55000000000000004">
      <c r="A46" s="140"/>
      <c r="B46" s="149">
        <v>1</v>
      </c>
      <c r="C46" s="25"/>
      <c r="D46" s="49">
        <v>33</v>
      </c>
      <c r="E46" s="236" t="s">
        <v>303</v>
      </c>
      <c r="F46" s="236" t="s">
        <v>304</v>
      </c>
      <c r="G46" s="236">
        <v>2003</v>
      </c>
      <c r="H46" s="236" t="s">
        <v>227</v>
      </c>
      <c r="I46" s="232"/>
      <c r="J46" s="48"/>
      <c r="K46" s="21"/>
      <c r="L46" s="32"/>
      <c r="T46" s="140"/>
    </row>
    <row r="47" spans="1:20" x14ac:dyDescent="0.55000000000000004">
      <c r="A47" s="140"/>
      <c r="B47" s="149">
        <v>1</v>
      </c>
      <c r="C47" s="25"/>
      <c r="D47" s="49">
        <v>34</v>
      </c>
      <c r="E47" s="236" t="s">
        <v>305</v>
      </c>
      <c r="F47" s="236" t="s">
        <v>150</v>
      </c>
      <c r="G47" s="236">
        <v>2001</v>
      </c>
      <c r="H47" s="236" t="s">
        <v>128</v>
      </c>
      <c r="I47" s="232"/>
      <c r="J47" s="48"/>
      <c r="K47" s="21"/>
      <c r="L47" s="32"/>
      <c r="T47" s="140"/>
    </row>
    <row r="48" spans="1:20" x14ac:dyDescent="0.55000000000000004">
      <c r="A48" s="140"/>
      <c r="B48" s="149">
        <v>1</v>
      </c>
      <c r="C48" s="25"/>
      <c r="D48" s="49">
        <v>35</v>
      </c>
      <c r="E48" s="236" t="s">
        <v>306</v>
      </c>
      <c r="F48" s="236" t="s">
        <v>196</v>
      </c>
      <c r="G48" s="236">
        <v>1999</v>
      </c>
      <c r="H48" s="236" t="s">
        <v>128</v>
      </c>
      <c r="I48" s="232"/>
      <c r="J48" s="48"/>
      <c r="K48" s="21"/>
      <c r="L48" s="32"/>
      <c r="T48" s="140"/>
    </row>
    <row r="49" spans="1:20" x14ac:dyDescent="0.55000000000000004">
      <c r="A49" s="140"/>
      <c r="B49" s="149">
        <v>1</v>
      </c>
      <c r="C49" s="25"/>
      <c r="D49" s="49">
        <v>36</v>
      </c>
      <c r="E49" s="236" t="s">
        <v>307</v>
      </c>
      <c r="F49" s="236" t="s">
        <v>173</v>
      </c>
      <c r="G49" s="236">
        <v>1998</v>
      </c>
      <c r="H49" s="236" t="s">
        <v>314</v>
      </c>
      <c r="I49" s="232"/>
      <c r="J49" s="48"/>
      <c r="K49" s="21"/>
      <c r="L49" s="32"/>
      <c r="T49" s="140"/>
    </row>
    <row r="50" spans="1:20" x14ac:dyDescent="0.55000000000000004">
      <c r="A50" s="140"/>
      <c r="B50" s="149">
        <v>1</v>
      </c>
      <c r="C50" s="25"/>
      <c r="D50" s="49">
        <v>37</v>
      </c>
      <c r="E50" s="236" t="s">
        <v>308</v>
      </c>
      <c r="F50" s="236" t="s">
        <v>309</v>
      </c>
      <c r="G50" s="236">
        <v>2003</v>
      </c>
      <c r="H50" s="236" t="s">
        <v>227</v>
      </c>
      <c r="I50" s="232"/>
      <c r="J50" s="48"/>
      <c r="K50" s="21"/>
      <c r="L50" s="32"/>
      <c r="T50" s="140"/>
    </row>
    <row r="51" spans="1:20" x14ac:dyDescent="0.55000000000000004">
      <c r="A51" s="140"/>
      <c r="B51" s="149">
        <v>1</v>
      </c>
      <c r="C51" s="25"/>
      <c r="D51" s="49">
        <v>38</v>
      </c>
      <c r="E51" s="236" t="s">
        <v>310</v>
      </c>
      <c r="F51" s="236" t="s">
        <v>169</v>
      </c>
      <c r="G51" s="236">
        <v>1997</v>
      </c>
      <c r="H51" s="236" t="s">
        <v>314</v>
      </c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38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B68" s="146"/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26" right="0.21" top="0.47" bottom="0.54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E40" sqref="E40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7.683593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90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 t="str">
        <f>Přehled!N11</f>
        <v>Jan Steklý</v>
      </c>
      <c r="R5" s="53">
        <f>Přehled!O11</f>
        <v>603523770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Přehled!D11</f>
        <v>3.</v>
      </c>
      <c r="E8" s="244" t="str">
        <f>Přehled!E11</f>
        <v>Karatedó Steklý, z.s.</v>
      </c>
      <c r="F8" s="245"/>
      <c r="G8" s="246" t="str">
        <f>Přehled!$H$11</f>
        <v>Děčín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5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226" t="s">
        <v>205</v>
      </c>
      <c r="F14" s="227" t="s">
        <v>124</v>
      </c>
      <c r="G14" s="208">
        <v>2003</v>
      </c>
      <c r="H14" s="227" t="s">
        <v>264</v>
      </c>
      <c r="I14" s="203"/>
      <c r="J14" s="48"/>
      <c r="K14" s="21"/>
      <c r="L14" s="83"/>
      <c r="M14" s="35">
        <v>1</v>
      </c>
      <c r="N14" s="214" t="s">
        <v>215</v>
      </c>
      <c r="O14" s="215" t="s">
        <v>167</v>
      </c>
      <c r="P14" s="214" t="s">
        <v>216</v>
      </c>
      <c r="Q14" s="215">
        <v>1</v>
      </c>
      <c r="R14" s="215" t="s">
        <v>217</v>
      </c>
      <c r="S14" s="154">
        <v>1</v>
      </c>
      <c r="T14" s="140"/>
    </row>
    <row r="15" spans="1:20" x14ac:dyDescent="0.55000000000000004">
      <c r="A15" s="140"/>
      <c r="B15" s="149">
        <v>1</v>
      </c>
      <c r="C15" s="25"/>
      <c r="D15" s="49">
        <v>2</v>
      </c>
      <c r="E15" s="202" t="s">
        <v>197</v>
      </c>
      <c r="F15" s="200" t="s">
        <v>198</v>
      </c>
      <c r="G15" s="208">
        <v>2003</v>
      </c>
      <c r="H15" s="200" t="s">
        <v>263</v>
      </c>
      <c r="I15" s="201"/>
      <c r="J15" s="48"/>
      <c r="K15" s="21"/>
      <c r="L15" s="84"/>
      <c r="M15" s="35">
        <v>2</v>
      </c>
      <c r="N15" s="212" t="s">
        <v>218</v>
      </c>
      <c r="O15" s="213" t="s">
        <v>219</v>
      </c>
      <c r="P15" s="212" t="s">
        <v>220</v>
      </c>
      <c r="Q15" s="213">
        <v>0</v>
      </c>
      <c r="R15" s="213" t="s">
        <v>221</v>
      </c>
      <c r="S15" s="154">
        <v>1</v>
      </c>
      <c r="T15" s="140"/>
    </row>
    <row r="16" spans="1:20" x14ac:dyDescent="0.55000000000000004">
      <c r="A16" s="140"/>
      <c r="B16" s="149">
        <v>1</v>
      </c>
      <c r="C16" s="25"/>
      <c r="D16" s="49">
        <v>3</v>
      </c>
      <c r="E16" s="202" t="s">
        <v>199</v>
      </c>
      <c r="F16" s="200" t="s">
        <v>200</v>
      </c>
      <c r="G16" s="208">
        <v>2000</v>
      </c>
      <c r="H16" s="200" t="s">
        <v>178</v>
      </c>
      <c r="I16" s="201"/>
      <c r="J16" s="48"/>
      <c r="K16" s="21"/>
      <c r="L16" s="84"/>
      <c r="M16" s="35">
        <v>3</v>
      </c>
      <c r="N16" s="212" t="s">
        <v>222</v>
      </c>
      <c r="O16" s="213" t="s">
        <v>198</v>
      </c>
      <c r="P16" s="212" t="s">
        <v>220</v>
      </c>
      <c r="Q16" s="213">
        <v>0</v>
      </c>
      <c r="R16" s="213" t="s">
        <v>221</v>
      </c>
      <c r="S16" s="154">
        <v>1</v>
      </c>
      <c r="T16" s="140"/>
    </row>
    <row r="17" spans="1:20" x14ac:dyDescent="0.55000000000000004">
      <c r="A17" s="140"/>
      <c r="B17" s="149">
        <v>1</v>
      </c>
      <c r="C17" s="25"/>
      <c r="D17" s="49">
        <v>4</v>
      </c>
      <c r="E17" s="202" t="s">
        <v>201</v>
      </c>
      <c r="F17" s="200" t="s">
        <v>167</v>
      </c>
      <c r="G17" s="208" t="s">
        <v>202</v>
      </c>
      <c r="H17" s="200" t="s">
        <v>263</v>
      </c>
      <c r="I17" s="201"/>
      <c r="J17" s="48"/>
      <c r="K17" s="21"/>
      <c r="L17" s="84"/>
      <c r="M17" s="35">
        <v>4</v>
      </c>
      <c r="N17" s="212" t="s">
        <v>207</v>
      </c>
      <c r="O17" s="213" t="s">
        <v>167</v>
      </c>
      <c r="P17" s="212" t="s">
        <v>220</v>
      </c>
      <c r="Q17" s="213">
        <v>0</v>
      </c>
      <c r="R17" s="213" t="s">
        <v>221</v>
      </c>
      <c r="S17" s="154">
        <v>1</v>
      </c>
      <c r="T17" s="140"/>
    </row>
    <row r="18" spans="1:20" x14ac:dyDescent="0.55000000000000004">
      <c r="A18" s="140"/>
      <c r="B18" s="149">
        <v>1</v>
      </c>
      <c r="C18" s="25"/>
      <c r="D18" s="49">
        <v>5</v>
      </c>
      <c r="E18" s="202" t="s">
        <v>203</v>
      </c>
      <c r="F18" s="200" t="s">
        <v>193</v>
      </c>
      <c r="G18" s="208" t="s">
        <v>204</v>
      </c>
      <c r="H18" s="200" t="s">
        <v>263</v>
      </c>
      <c r="I18" s="201"/>
      <c r="J18" s="48"/>
      <c r="K18" s="21"/>
      <c r="L18" s="84"/>
      <c r="M18" s="35">
        <v>5</v>
      </c>
      <c r="N18" s="237" t="s">
        <v>223</v>
      </c>
      <c r="O18" s="211" t="s">
        <v>224</v>
      </c>
      <c r="P18" s="212" t="s">
        <v>220</v>
      </c>
      <c r="Q18" s="211">
        <v>0</v>
      </c>
      <c r="R18" s="213" t="s">
        <v>221</v>
      </c>
      <c r="S18" s="154">
        <v>1</v>
      </c>
      <c r="T18" s="140"/>
    </row>
    <row r="19" spans="1:20" x14ac:dyDescent="0.55000000000000004">
      <c r="A19" s="140"/>
      <c r="B19" s="149">
        <v>1</v>
      </c>
      <c r="C19" s="25"/>
      <c r="D19" s="49">
        <v>6</v>
      </c>
      <c r="E19" s="226" t="s">
        <v>207</v>
      </c>
      <c r="F19" s="227" t="s">
        <v>208</v>
      </c>
      <c r="G19" s="208">
        <v>2001</v>
      </c>
      <c r="H19" s="227" t="s">
        <v>313</v>
      </c>
      <c r="I19" s="201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>
        <v>1</v>
      </c>
      <c r="C20" s="25"/>
      <c r="D20" s="49">
        <v>7</v>
      </c>
      <c r="E20" s="226" t="s">
        <v>209</v>
      </c>
      <c r="F20" s="227" t="s">
        <v>124</v>
      </c>
      <c r="G20" s="208">
        <v>2002</v>
      </c>
      <c r="H20" s="227" t="s">
        <v>264</v>
      </c>
      <c r="I20" s="201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>
        <v>1</v>
      </c>
      <c r="C21" s="25"/>
      <c r="D21" s="49">
        <v>8</v>
      </c>
      <c r="E21" s="209" t="s">
        <v>203</v>
      </c>
      <c r="F21" s="209" t="s">
        <v>193</v>
      </c>
      <c r="G21" s="209">
        <v>2003</v>
      </c>
      <c r="H21" s="227" t="s">
        <v>263</v>
      </c>
      <c r="I21" s="201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>
        <v>1</v>
      </c>
      <c r="C22" s="25"/>
      <c r="D22" s="49">
        <v>9</v>
      </c>
      <c r="E22" s="209" t="s">
        <v>210</v>
      </c>
      <c r="F22" s="209" t="s">
        <v>158</v>
      </c>
      <c r="G22" s="209">
        <v>1999</v>
      </c>
      <c r="H22" s="227" t="s">
        <v>128</v>
      </c>
      <c r="I22" s="201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>
        <v>1</v>
      </c>
      <c r="C23" s="25"/>
      <c r="D23" s="49">
        <v>10</v>
      </c>
      <c r="E23" s="209" t="s">
        <v>211</v>
      </c>
      <c r="F23" s="209" t="s">
        <v>212</v>
      </c>
      <c r="G23" s="209">
        <v>1999</v>
      </c>
      <c r="H23" s="227" t="s">
        <v>128</v>
      </c>
      <c r="I23" s="201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>
        <v>1</v>
      </c>
      <c r="C24" s="25"/>
      <c r="D24" s="49">
        <v>11</v>
      </c>
      <c r="E24" s="209" t="s">
        <v>213</v>
      </c>
      <c r="F24" s="209" t="s">
        <v>214</v>
      </c>
      <c r="G24" s="209">
        <v>1999</v>
      </c>
      <c r="H24" s="227" t="s">
        <v>178</v>
      </c>
      <c r="I24" s="201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209"/>
      <c r="F25" s="209"/>
      <c r="G25" s="209"/>
      <c r="H25" s="200"/>
      <c r="I25" s="201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209"/>
      <c r="F26" s="209"/>
      <c r="G26" s="209"/>
      <c r="H26" s="200"/>
      <c r="I26" s="201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209"/>
      <c r="F27" s="209"/>
      <c r="G27" s="209"/>
      <c r="H27" s="200"/>
      <c r="I27" s="201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209"/>
      <c r="F28" s="209"/>
      <c r="G28" s="209"/>
      <c r="H28" s="200"/>
      <c r="I28" s="201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209"/>
      <c r="F29" s="209"/>
      <c r="G29" s="209"/>
      <c r="H29" s="200"/>
      <c r="I29" s="201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209"/>
      <c r="F30" s="209"/>
      <c r="G30" s="209"/>
      <c r="H30" s="200"/>
      <c r="I30" s="201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209"/>
      <c r="F31" s="209"/>
      <c r="G31" s="209"/>
      <c r="H31" s="200"/>
      <c r="I31" s="201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209"/>
      <c r="F32" s="209"/>
      <c r="G32" s="209"/>
      <c r="H32" s="200"/>
      <c r="I32" s="201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209"/>
      <c r="F33" s="209"/>
      <c r="G33" s="209"/>
      <c r="H33" s="200"/>
      <c r="I33" s="201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209"/>
      <c r="F34" s="209"/>
      <c r="G34" s="209"/>
      <c r="H34" s="200"/>
      <c r="I34" s="201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209"/>
      <c r="F35" s="209"/>
      <c r="G35" s="209"/>
      <c r="H35" s="200"/>
      <c r="I35" s="201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5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209"/>
      <c r="F36" s="209"/>
      <c r="G36" s="209"/>
      <c r="H36" s="200"/>
      <c r="I36" s="201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202"/>
      <c r="F37" s="200"/>
      <c r="G37" s="208"/>
      <c r="H37" s="200"/>
      <c r="I37" s="201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202"/>
      <c r="F38" s="200"/>
      <c r="G38" s="208"/>
      <c r="H38" s="210"/>
      <c r="I38" s="201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202"/>
      <c r="F39" s="200"/>
      <c r="G39" s="208"/>
      <c r="H39" s="210"/>
      <c r="I39" s="201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202"/>
      <c r="F40" s="200"/>
      <c r="G40" s="208"/>
      <c r="H40" s="210"/>
      <c r="I40" s="201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Q16" sqref="Q16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 t="str">
        <f>Přehled!N12</f>
        <v>Jana Konečná</v>
      </c>
      <c r="R5" s="53">
        <f>Přehled!O12</f>
        <v>602391653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Přehled!D12</f>
        <v>4.</v>
      </c>
      <c r="E8" s="244" t="str">
        <f>Přehled!E12</f>
        <v>Sport Úvaly, z.s.</v>
      </c>
      <c r="F8" s="245"/>
      <c r="G8" s="246" t="str">
        <f>Přehled!$H$12</f>
        <v>Úvaly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10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2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ht="15.9" thickBot="1" x14ac:dyDescent="0.65">
      <c r="A14" s="140"/>
      <c r="B14" s="148">
        <v>1</v>
      </c>
      <c r="C14" s="24"/>
      <c r="D14" s="49">
        <v>1</v>
      </c>
      <c r="E14" s="218" t="s">
        <v>225</v>
      </c>
      <c r="F14" s="218" t="s">
        <v>226</v>
      </c>
      <c r="G14" s="218">
        <v>2002</v>
      </c>
      <c r="H14" s="217" t="s">
        <v>227</v>
      </c>
      <c r="I14" s="24"/>
      <c r="J14" s="48"/>
      <c r="K14" s="21"/>
      <c r="L14" s="83"/>
      <c r="M14" s="35">
        <v>1</v>
      </c>
      <c r="N14" s="220" t="s">
        <v>231</v>
      </c>
      <c r="O14" s="221" t="s">
        <v>232</v>
      </c>
      <c r="P14" s="220" t="s">
        <v>233</v>
      </c>
      <c r="Q14" s="221" t="s">
        <v>234</v>
      </c>
      <c r="R14" s="221" t="s">
        <v>235</v>
      </c>
      <c r="S14" s="154">
        <v>1</v>
      </c>
      <c r="T14" s="140"/>
    </row>
    <row r="15" spans="1:20" ht="15.6" x14ac:dyDescent="0.6">
      <c r="A15" s="140"/>
      <c r="B15" s="149">
        <v>1</v>
      </c>
      <c r="C15" s="25"/>
      <c r="D15" s="49">
        <v>2</v>
      </c>
      <c r="E15" s="218" t="s">
        <v>228</v>
      </c>
      <c r="F15" s="218" t="s">
        <v>229</v>
      </c>
      <c r="G15" s="218">
        <v>2003</v>
      </c>
      <c r="H15" s="217" t="s">
        <v>227</v>
      </c>
      <c r="I15" s="25"/>
      <c r="J15" s="48"/>
      <c r="K15" s="21"/>
      <c r="L15" s="84"/>
      <c r="M15" s="35">
        <v>2</v>
      </c>
      <c r="N15" s="17" t="s">
        <v>331</v>
      </c>
      <c r="O15" s="18" t="s">
        <v>332</v>
      </c>
      <c r="P15" s="17" t="s">
        <v>233</v>
      </c>
      <c r="Q15" s="18">
        <v>0</v>
      </c>
      <c r="R15" s="229" t="s">
        <v>235</v>
      </c>
      <c r="S15" s="154">
        <v>1</v>
      </c>
      <c r="T15" s="140"/>
    </row>
    <row r="16" spans="1:20" ht="15.6" x14ac:dyDescent="0.6">
      <c r="A16" s="140"/>
      <c r="B16" s="149">
        <v>1</v>
      </c>
      <c r="C16" s="25"/>
      <c r="D16" s="49">
        <v>3</v>
      </c>
      <c r="E16" s="218" t="s">
        <v>327</v>
      </c>
      <c r="F16" s="218" t="s">
        <v>328</v>
      </c>
      <c r="G16" s="218">
        <v>1998</v>
      </c>
      <c r="H16" s="216" t="s">
        <v>128</v>
      </c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ht="15.6" x14ac:dyDescent="0.6">
      <c r="A17" s="140"/>
      <c r="B17" s="149">
        <v>1</v>
      </c>
      <c r="C17" s="25"/>
      <c r="D17" s="49">
        <v>4</v>
      </c>
      <c r="E17" s="218" t="s">
        <v>329</v>
      </c>
      <c r="F17" s="218" t="s">
        <v>300</v>
      </c>
      <c r="G17" s="218">
        <v>1998</v>
      </c>
      <c r="H17" s="216" t="s">
        <v>128</v>
      </c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ht="15.6" x14ac:dyDescent="0.6">
      <c r="A18" s="140"/>
      <c r="B18" s="149">
        <v>1</v>
      </c>
      <c r="C18" s="25"/>
      <c r="D18" s="49">
        <v>5</v>
      </c>
      <c r="E18" s="218" t="s">
        <v>330</v>
      </c>
      <c r="F18" s="218" t="s">
        <v>226</v>
      </c>
      <c r="G18" s="218">
        <v>1996</v>
      </c>
      <c r="H18" s="227" t="s">
        <v>140</v>
      </c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ht="15.6" x14ac:dyDescent="0.6">
      <c r="A19" s="140"/>
      <c r="B19" s="149">
        <v>1</v>
      </c>
      <c r="C19" s="25"/>
      <c r="D19" s="49">
        <v>6</v>
      </c>
      <c r="E19" s="218" t="s">
        <v>333</v>
      </c>
      <c r="F19" s="218" t="s">
        <v>334</v>
      </c>
      <c r="G19" s="218">
        <v>2002</v>
      </c>
      <c r="H19" s="216" t="s">
        <v>142</v>
      </c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ht="15.6" x14ac:dyDescent="0.6">
      <c r="A20" s="140"/>
      <c r="B20" s="149">
        <v>1</v>
      </c>
      <c r="C20" s="25"/>
      <c r="D20" s="49">
        <v>7</v>
      </c>
      <c r="E20" s="218" t="s">
        <v>335</v>
      </c>
      <c r="F20" s="218" t="s">
        <v>336</v>
      </c>
      <c r="G20" s="218">
        <v>2000</v>
      </c>
      <c r="H20" s="227" t="s">
        <v>341</v>
      </c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ht="15.6" x14ac:dyDescent="0.6">
      <c r="A21" s="140"/>
      <c r="B21" s="149">
        <v>1</v>
      </c>
      <c r="C21" s="25"/>
      <c r="D21" s="49">
        <v>8</v>
      </c>
      <c r="E21" s="218" t="s">
        <v>337</v>
      </c>
      <c r="F21" s="218" t="s">
        <v>281</v>
      </c>
      <c r="G21" s="218">
        <v>2001</v>
      </c>
      <c r="H21" s="216" t="s">
        <v>341</v>
      </c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ht="15.6" x14ac:dyDescent="0.6">
      <c r="A22" s="140"/>
      <c r="B22" s="149">
        <v>1</v>
      </c>
      <c r="C22" s="25"/>
      <c r="D22" s="49">
        <v>9</v>
      </c>
      <c r="E22" s="218" t="s">
        <v>338</v>
      </c>
      <c r="F22" s="218" t="s">
        <v>158</v>
      </c>
      <c r="G22" s="218">
        <v>2001</v>
      </c>
      <c r="H22" s="227" t="s">
        <v>140</v>
      </c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ht="15.6" x14ac:dyDescent="0.6">
      <c r="A23" s="140"/>
      <c r="B23" s="149">
        <v>1</v>
      </c>
      <c r="C23" s="25"/>
      <c r="D23" s="49">
        <v>10</v>
      </c>
      <c r="E23" s="218" t="s">
        <v>339</v>
      </c>
      <c r="F23" s="218" t="s">
        <v>340</v>
      </c>
      <c r="G23" s="218">
        <v>1998</v>
      </c>
      <c r="H23" s="216" t="s">
        <v>178</v>
      </c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ht="15.6" x14ac:dyDescent="0.6">
      <c r="A24" s="140"/>
      <c r="B24" s="149"/>
      <c r="C24" s="25"/>
      <c r="D24" s="49">
        <v>11</v>
      </c>
      <c r="E24" s="218"/>
      <c r="F24" s="218"/>
      <c r="G24" s="218"/>
      <c r="H24" s="216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ht="15.6" x14ac:dyDescent="0.6">
      <c r="A25" s="140"/>
      <c r="B25" s="149"/>
      <c r="C25" s="25"/>
      <c r="D25" s="49">
        <v>12</v>
      </c>
      <c r="E25" s="218"/>
      <c r="F25" s="218"/>
      <c r="G25" s="218"/>
      <c r="H25" s="216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ht="15.6" x14ac:dyDescent="0.6">
      <c r="A26" s="140"/>
      <c r="B26" s="149"/>
      <c r="C26" s="25"/>
      <c r="D26" s="49">
        <v>13</v>
      </c>
      <c r="E26" s="218"/>
      <c r="F26" s="218"/>
      <c r="G26" s="218"/>
      <c r="H26" s="216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ht="15.6" x14ac:dyDescent="0.6">
      <c r="A27" s="140"/>
      <c r="B27" s="149"/>
      <c r="C27" s="25"/>
      <c r="D27" s="49">
        <v>14</v>
      </c>
      <c r="E27" s="218"/>
      <c r="F27" s="218"/>
      <c r="G27" s="218"/>
      <c r="H27" s="216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ht="15.6" x14ac:dyDescent="0.6">
      <c r="A28" s="140"/>
      <c r="B28" s="149"/>
      <c r="C28" s="25"/>
      <c r="D28" s="49">
        <v>15</v>
      </c>
      <c r="E28" s="218"/>
      <c r="F28" s="218"/>
      <c r="G28" s="218"/>
      <c r="H28" s="216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ht="15.6" x14ac:dyDescent="0.6">
      <c r="A29" s="140"/>
      <c r="B29" s="149"/>
      <c r="C29" s="25"/>
      <c r="D29" s="49">
        <v>16</v>
      </c>
      <c r="E29" s="218"/>
      <c r="F29" s="218"/>
      <c r="G29" s="218"/>
      <c r="H29" s="216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ht="15.6" x14ac:dyDescent="0.6">
      <c r="A30" s="140"/>
      <c r="B30" s="149"/>
      <c r="C30" s="25"/>
      <c r="D30" s="49">
        <v>17</v>
      </c>
      <c r="E30" s="218"/>
      <c r="F30" s="218"/>
      <c r="G30" s="218"/>
      <c r="H30" s="216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ht="15.6" x14ac:dyDescent="0.6">
      <c r="A31" s="140"/>
      <c r="B31" s="149"/>
      <c r="C31" s="25"/>
      <c r="D31" s="49">
        <v>18</v>
      </c>
      <c r="E31" s="218"/>
      <c r="F31" s="218"/>
      <c r="G31" s="218"/>
      <c r="H31" s="216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ht="15.6" x14ac:dyDescent="0.6">
      <c r="A32" s="140"/>
      <c r="B32" s="149"/>
      <c r="C32" s="25"/>
      <c r="D32" s="49">
        <v>19</v>
      </c>
      <c r="E32" s="218"/>
      <c r="F32" s="218"/>
      <c r="G32" s="218"/>
      <c r="H32" s="216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ht="15.6" x14ac:dyDescent="0.6">
      <c r="A33" s="140"/>
      <c r="B33" s="149"/>
      <c r="C33" s="25"/>
      <c r="D33" s="49">
        <v>20</v>
      </c>
      <c r="E33" s="218"/>
      <c r="F33" s="218"/>
      <c r="G33" s="218"/>
      <c r="H33" s="216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9" thickBot="1" x14ac:dyDescent="0.65">
      <c r="A34" s="140"/>
      <c r="B34" s="149"/>
      <c r="C34" s="25"/>
      <c r="D34" s="49">
        <v>21</v>
      </c>
      <c r="E34" s="218"/>
      <c r="F34" s="218"/>
      <c r="G34" s="218"/>
      <c r="H34" s="216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9" thickBot="1" x14ac:dyDescent="0.65">
      <c r="A35" s="140"/>
      <c r="B35" s="149"/>
      <c r="C35" s="25"/>
      <c r="D35" s="49">
        <v>22</v>
      </c>
      <c r="E35" s="218"/>
      <c r="F35" s="218"/>
      <c r="G35" s="218"/>
      <c r="H35" s="216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2</v>
      </c>
      <c r="T35" s="140"/>
    </row>
    <row r="36" spans="1:20" ht="15.9" thickBot="1" x14ac:dyDescent="0.65">
      <c r="A36" s="140"/>
      <c r="B36" s="149"/>
      <c r="C36" s="25"/>
      <c r="D36" s="49">
        <v>23</v>
      </c>
      <c r="E36" s="218"/>
      <c r="F36" s="218"/>
      <c r="G36" s="218"/>
      <c r="H36" s="216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ht="15.6" x14ac:dyDescent="0.6">
      <c r="A37" s="140"/>
      <c r="B37" s="149"/>
      <c r="C37" s="25"/>
      <c r="D37" s="49">
        <v>24</v>
      </c>
      <c r="E37" s="218"/>
      <c r="F37" s="218"/>
      <c r="G37" s="218"/>
      <c r="H37" s="216"/>
      <c r="I37" s="25"/>
      <c r="J37" s="48"/>
      <c r="K37" s="21"/>
      <c r="L37" s="32"/>
      <c r="T37" s="140"/>
    </row>
    <row r="38" spans="1:20" ht="15.6" x14ac:dyDescent="0.6">
      <c r="A38" s="140"/>
      <c r="B38" s="149"/>
      <c r="C38" s="25"/>
      <c r="D38" s="49">
        <v>25</v>
      </c>
      <c r="E38" s="218"/>
      <c r="F38" s="218"/>
      <c r="G38" s="218"/>
      <c r="H38" s="216"/>
      <c r="I38" s="25"/>
      <c r="J38" s="48"/>
      <c r="K38" s="21"/>
      <c r="L38" s="32"/>
      <c r="T38" s="140"/>
    </row>
    <row r="39" spans="1:20" ht="15.6" x14ac:dyDescent="0.6">
      <c r="A39" s="140"/>
      <c r="B39" s="149"/>
      <c r="C39" s="25"/>
      <c r="D39" s="49">
        <v>26</v>
      </c>
      <c r="E39" s="218"/>
      <c r="F39" s="218"/>
      <c r="G39" s="218"/>
      <c r="H39" s="216"/>
      <c r="I39" s="25"/>
      <c r="J39" s="48"/>
      <c r="K39" s="21"/>
      <c r="L39" s="32"/>
      <c r="T39" s="140"/>
    </row>
    <row r="40" spans="1:20" ht="15.6" x14ac:dyDescent="0.6">
      <c r="A40" s="140"/>
      <c r="B40" s="149"/>
      <c r="C40" s="25"/>
      <c r="D40" s="49">
        <v>27</v>
      </c>
      <c r="E40" s="218"/>
      <c r="F40" s="218"/>
      <c r="G40" s="218"/>
      <c r="H40" s="216"/>
      <c r="I40" s="25"/>
      <c r="J40" s="48"/>
      <c r="K40" s="21"/>
      <c r="L40" s="32"/>
      <c r="T40" s="140"/>
    </row>
    <row r="41" spans="1:20" ht="15.6" x14ac:dyDescent="0.6">
      <c r="A41" s="140"/>
      <c r="B41" s="149"/>
      <c r="C41" s="25"/>
      <c r="D41" s="49">
        <v>28</v>
      </c>
      <c r="E41" s="218"/>
      <c r="F41" s="218"/>
      <c r="G41" s="218"/>
      <c r="H41" s="216"/>
      <c r="I41" s="25"/>
      <c r="J41" s="48"/>
      <c r="K41" s="21"/>
      <c r="L41" s="32"/>
      <c r="T41" s="140"/>
    </row>
    <row r="42" spans="1:20" ht="15.6" x14ac:dyDescent="0.6">
      <c r="A42" s="140"/>
      <c r="B42" s="149"/>
      <c r="C42" s="25"/>
      <c r="D42" s="49">
        <v>29</v>
      </c>
      <c r="E42" s="218"/>
      <c r="F42" s="218"/>
      <c r="G42" s="218"/>
      <c r="H42" s="216"/>
      <c r="I42" s="25"/>
      <c r="J42" s="48"/>
      <c r="K42" s="21"/>
      <c r="L42" s="32"/>
      <c r="T42" s="140"/>
    </row>
    <row r="43" spans="1:20" ht="15.6" x14ac:dyDescent="0.6">
      <c r="A43" s="140"/>
      <c r="B43" s="149"/>
      <c r="C43" s="25"/>
      <c r="D43" s="49">
        <v>30</v>
      </c>
      <c r="E43" s="218"/>
      <c r="F43" s="218"/>
      <c r="G43" s="218"/>
      <c r="H43" s="216"/>
      <c r="I43" s="25"/>
      <c r="J43" s="48"/>
      <c r="K43" s="21"/>
      <c r="L43" s="32"/>
      <c r="T43" s="140"/>
    </row>
    <row r="44" spans="1:20" ht="15.6" x14ac:dyDescent="0.6">
      <c r="A44" s="140"/>
      <c r="B44" s="149"/>
      <c r="C44" s="25"/>
      <c r="D44" s="49">
        <v>31</v>
      </c>
      <c r="E44" s="218"/>
      <c r="F44" s="218"/>
      <c r="G44" s="218"/>
      <c r="H44" s="216"/>
      <c r="I44" s="25"/>
      <c r="J44" s="48"/>
      <c r="K44" s="21"/>
      <c r="L44" s="32"/>
      <c r="T44" s="140"/>
    </row>
    <row r="45" spans="1:20" ht="15.6" x14ac:dyDescent="0.6">
      <c r="A45" s="140"/>
      <c r="B45" s="149"/>
      <c r="C45" s="25"/>
      <c r="D45" s="49">
        <v>32</v>
      </c>
      <c r="E45" s="218"/>
      <c r="F45" s="218"/>
      <c r="G45" s="218"/>
      <c r="H45" s="216"/>
      <c r="I45" s="25"/>
      <c r="J45" s="48"/>
      <c r="K45" s="21"/>
      <c r="L45" s="32"/>
      <c r="T45" s="140"/>
    </row>
    <row r="46" spans="1:20" ht="15.6" x14ac:dyDescent="0.6">
      <c r="A46" s="140"/>
      <c r="B46" s="149"/>
      <c r="C46" s="25"/>
      <c r="D46" s="49">
        <v>33</v>
      </c>
      <c r="E46" s="218"/>
      <c r="F46" s="218"/>
      <c r="G46" s="218"/>
      <c r="H46" s="216"/>
      <c r="I46" s="25"/>
      <c r="J46" s="48"/>
      <c r="K46" s="21"/>
      <c r="L46" s="32"/>
      <c r="T46" s="140"/>
    </row>
    <row r="47" spans="1:20" ht="15.9" thickBot="1" x14ac:dyDescent="0.65">
      <c r="A47" s="140"/>
      <c r="B47" s="149"/>
      <c r="C47" s="25"/>
      <c r="D47" s="49">
        <v>34</v>
      </c>
      <c r="E47" s="219"/>
      <c r="F47" s="219"/>
      <c r="G47" s="219"/>
      <c r="H47" s="216"/>
      <c r="I47" s="25"/>
      <c r="J47" s="48"/>
      <c r="K47" s="21"/>
      <c r="L47" s="32"/>
      <c r="T47" s="140"/>
    </row>
    <row r="48" spans="1:20" ht="15.6" x14ac:dyDescent="0.6">
      <c r="A48" s="140"/>
      <c r="B48" s="149"/>
      <c r="C48" s="25"/>
      <c r="D48" s="49">
        <v>35</v>
      </c>
      <c r="E48" s="218"/>
      <c r="F48" s="218"/>
      <c r="G48" s="218"/>
      <c r="H48" s="216"/>
      <c r="I48" s="25"/>
      <c r="J48" s="48"/>
      <c r="K48" s="21"/>
      <c r="L48" s="32"/>
      <c r="T48" s="140"/>
    </row>
    <row r="49" spans="1:20" ht="15.6" x14ac:dyDescent="0.6">
      <c r="A49" s="140"/>
      <c r="B49" s="149"/>
      <c r="C49" s="25"/>
      <c r="D49" s="49">
        <v>36</v>
      </c>
      <c r="E49" s="218"/>
      <c r="F49" s="218"/>
      <c r="G49" s="218"/>
      <c r="H49" s="216"/>
      <c r="I49" s="25"/>
      <c r="J49" s="48"/>
      <c r="K49" s="21"/>
      <c r="L49" s="32"/>
      <c r="T49" s="140"/>
    </row>
    <row r="50" spans="1:20" ht="15.6" x14ac:dyDescent="0.6">
      <c r="A50" s="140"/>
      <c r="B50" s="149"/>
      <c r="C50" s="25"/>
      <c r="D50" s="49">
        <v>37</v>
      </c>
      <c r="E50" s="218"/>
      <c r="F50" s="218"/>
      <c r="G50" s="218"/>
      <c r="H50" s="216"/>
      <c r="I50" s="25"/>
      <c r="J50" s="48"/>
      <c r="K50" s="21"/>
      <c r="L50" s="32"/>
      <c r="T50" s="140"/>
    </row>
    <row r="51" spans="1:20" ht="15.6" x14ac:dyDescent="0.6">
      <c r="A51" s="140"/>
      <c r="B51" s="149"/>
      <c r="C51" s="25"/>
      <c r="D51" s="49">
        <v>38</v>
      </c>
      <c r="E51" s="218"/>
      <c r="F51" s="218"/>
      <c r="G51" s="218"/>
      <c r="H51" s="216"/>
      <c r="I51" s="25"/>
      <c r="J51" s="48"/>
      <c r="K51" s="21"/>
      <c r="L51" s="32"/>
      <c r="T51" s="140"/>
    </row>
    <row r="52" spans="1:20" ht="15.6" x14ac:dyDescent="0.6">
      <c r="A52" s="140"/>
      <c r="B52" s="149"/>
      <c r="C52" s="25"/>
      <c r="D52" s="49">
        <v>39</v>
      </c>
      <c r="E52" s="218"/>
      <c r="F52" s="218"/>
      <c r="G52" s="218"/>
      <c r="H52" s="216"/>
      <c r="I52" s="25"/>
      <c r="J52" s="48"/>
      <c r="K52" s="21"/>
      <c r="L52" s="32"/>
      <c r="T52" s="140"/>
    </row>
    <row r="53" spans="1:20" ht="15.6" x14ac:dyDescent="0.6">
      <c r="A53" s="140"/>
      <c r="B53" s="149"/>
      <c r="C53" s="25"/>
      <c r="D53" s="49">
        <v>40</v>
      </c>
      <c r="E53" s="218"/>
      <c r="F53" s="218"/>
      <c r="G53" s="218"/>
      <c r="H53" s="216"/>
      <c r="I53" s="25"/>
      <c r="J53" s="48"/>
      <c r="K53" s="21"/>
      <c r="L53" s="32"/>
      <c r="T53" s="140"/>
    </row>
    <row r="54" spans="1:20" ht="15.6" x14ac:dyDescent="0.6">
      <c r="A54" s="140"/>
      <c r="B54" s="149"/>
      <c r="C54" s="25"/>
      <c r="D54" s="49">
        <v>41</v>
      </c>
      <c r="E54" s="218"/>
      <c r="F54" s="218"/>
      <c r="G54" s="218"/>
      <c r="H54" s="216"/>
      <c r="I54" s="25"/>
      <c r="J54" s="48"/>
      <c r="K54" s="21"/>
      <c r="L54" s="32"/>
      <c r="T54" s="140"/>
    </row>
    <row r="55" spans="1:20" ht="15.6" x14ac:dyDescent="0.6">
      <c r="A55" s="140"/>
      <c r="B55" s="149"/>
      <c r="C55" s="25"/>
      <c r="D55" s="49">
        <v>42</v>
      </c>
      <c r="E55" s="218"/>
      <c r="F55" s="218"/>
      <c r="G55" s="218"/>
      <c r="H55" s="216"/>
      <c r="I55" s="25"/>
      <c r="J55" s="48"/>
      <c r="K55" s="21"/>
      <c r="L55" s="32"/>
      <c r="T55" s="140"/>
    </row>
    <row r="56" spans="1:20" ht="15.6" x14ac:dyDescent="0.6">
      <c r="A56" s="140"/>
      <c r="B56" s="149"/>
      <c r="C56" s="25"/>
      <c r="D56" s="49">
        <v>43</v>
      </c>
      <c r="E56" s="218"/>
      <c r="F56" s="218"/>
      <c r="G56" s="218"/>
      <c r="H56" s="216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10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K66" s="21"/>
      <c r="L66" s="32"/>
    </row>
    <row r="67" spans="1:20" x14ac:dyDescent="0.55000000000000004"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49" sqref="B49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 t="str">
        <f>Přehled!N13</f>
        <v>Josef Patík</v>
      </c>
      <c r="R5" s="53">
        <f>Přehled!O13</f>
        <v>775344172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Přehled!D13</f>
        <v>5.</v>
      </c>
      <c r="E8" s="244" t="str">
        <f>Přehled!E13</f>
        <v>Karate klub Kadaň a Klášterec, z. s.</v>
      </c>
      <c r="F8" s="245"/>
      <c r="G8" s="246" t="str">
        <f>Přehled!$H$13</f>
        <v>Kadaň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14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7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226" t="s">
        <v>239</v>
      </c>
      <c r="F14" s="227" t="s">
        <v>240</v>
      </c>
      <c r="G14" s="226">
        <v>2003</v>
      </c>
      <c r="H14" s="227" t="s">
        <v>263</v>
      </c>
      <c r="I14" s="24"/>
      <c r="J14" s="48"/>
      <c r="K14" s="21"/>
      <c r="L14" s="83"/>
      <c r="M14" s="35">
        <v>1</v>
      </c>
      <c r="N14" s="228" t="s">
        <v>254</v>
      </c>
      <c r="O14" s="229" t="s">
        <v>255</v>
      </c>
      <c r="P14" s="228" t="s">
        <v>189</v>
      </c>
      <c r="Q14" s="229">
        <v>0</v>
      </c>
      <c r="R14" s="229" t="s">
        <v>256</v>
      </c>
      <c r="S14" s="154">
        <v>1</v>
      </c>
      <c r="T14" s="140"/>
    </row>
    <row r="15" spans="1:20" x14ac:dyDescent="0.55000000000000004">
      <c r="A15" s="140"/>
      <c r="B15" s="149">
        <v>1</v>
      </c>
      <c r="C15" s="25"/>
      <c r="D15" s="49">
        <v>2</v>
      </c>
      <c r="E15" s="226" t="s">
        <v>241</v>
      </c>
      <c r="F15" s="227" t="s">
        <v>198</v>
      </c>
      <c r="G15" s="226">
        <v>2003</v>
      </c>
      <c r="H15" s="227" t="s">
        <v>263</v>
      </c>
      <c r="I15" s="25"/>
      <c r="J15" s="48"/>
      <c r="K15" s="21"/>
      <c r="L15" s="84"/>
      <c r="M15" s="35">
        <v>2</v>
      </c>
      <c r="N15" s="226" t="s">
        <v>249</v>
      </c>
      <c r="O15" s="227" t="s">
        <v>167</v>
      </c>
      <c r="P15" s="226" t="s">
        <v>156</v>
      </c>
      <c r="Q15" s="227">
        <v>0</v>
      </c>
      <c r="R15" s="227" t="s">
        <v>257</v>
      </c>
      <c r="S15" s="154">
        <v>1</v>
      </c>
      <c r="T15" s="140"/>
    </row>
    <row r="16" spans="1:20" x14ac:dyDescent="0.55000000000000004">
      <c r="A16" s="140"/>
      <c r="B16" s="149">
        <v>1</v>
      </c>
      <c r="C16" s="25"/>
      <c r="D16" s="49">
        <v>3</v>
      </c>
      <c r="E16" s="226" t="s">
        <v>242</v>
      </c>
      <c r="F16" s="227" t="s">
        <v>243</v>
      </c>
      <c r="G16" s="226">
        <v>2002</v>
      </c>
      <c r="H16" s="227" t="s">
        <v>264</v>
      </c>
      <c r="I16" s="25"/>
      <c r="J16" s="48"/>
      <c r="K16" s="21"/>
      <c r="L16" s="84"/>
      <c r="M16" s="35">
        <v>3</v>
      </c>
      <c r="N16" s="226" t="s">
        <v>258</v>
      </c>
      <c r="O16" s="227" t="s">
        <v>160</v>
      </c>
      <c r="P16" s="226" t="s">
        <v>156</v>
      </c>
      <c r="Q16" s="227">
        <v>0</v>
      </c>
      <c r="R16" s="227" t="s">
        <v>257</v>
      </c>
      <c r="S16" s="154">
        <v>1</v>
      </c>
      <c r="T16" s="140"/>
    </row>
    <row r="17" spans="1:20" x14ac:dyDescent="0.55000000000000004">
      <c r="A17" s="140"/>
      <c r="B17" s="149">
        <v>1</v>
      </c>
      <c r="C17" s="25"/>
      <c r="D17" s="49">
        <v>4</v>
      </c>
      <c r="E17" s="226" t="s">
        <v>182</v>
      </c>
      <c r="F17" s="227" t="s">
        <v>146</v>
      </c>
      <c r="G17" s="226">
        <v>2002</v>
      </c>
      <c r="H17" s="227" t="s">
        <v>264</v>
      </c>
      <c r="I17" s="25"/>
      <c r="J17" s="48"/>
      <c r="K17" s="21"/>
      <c r="L17" s="84"/>
      <c r="M17" s="35">
        <v>4</v>
      </c>
      <c r="N17" s="226" t="s">
        <v>132</v>
      </c>
      <c r="O17" s="227" t="s">
        <v>259</v>
      </c>
      <c r="P17" s="226" t="s">
        <v>156</v>
      </c>
      <c r="Q17" s="227">
        <v>0</v>
      </c>
      <c r="R17" s="227" t="s">
        <v>257</v>
      </c>
      <c r="S17" s="154">
        <v>1</v>
      </c>
      <c r="T17" s="140"/>
    </row>
    <row r="18" spans="1:20" x14ac:dyDescent="0.55000000000000004">
      <c r="A18" s="140"/>
      <c r="B18" s="149">
        <v>1</v>
      </c>
      <c r="C18" s="25"/>
      <c r="D18" s="49">
        <v>5</v>
      </c>
      <c r="E18" s="226" t="s">
        <v>244</v>
      </c>
      <c r="F18" s="227" t="s">
        <v>230</v>
      </c>
      <c r="G18" s="226">
        <v>2002</v>
      </c>
      <c r="H18" s="227" t="s">
        <v>263</v>
      </c>
      <c r="I18" s="25"/>
      <c r="J18" s="48"/>
      <c r="K18" s="21"/>
      <c r="L18" s="84"/>
      <c r="M18" s="35">
        <v>5</v>
      </c>
      <c r="N18" s="226" t="s">
        <v>260</v>
      </c>
      <c r="O18" s="227" t="s">
        <v>237</v>
      </c>
      <c r="P18" s="226" t="s">
        <v>156</v>
      </c>
      <c r="Q18" s="227">
        <v>0</v>
      </c>
      <c r="R18" s="227" t="s">
        <v>257</v>
      </c>
      <c r="S18" s="154">
        <v>1</v>
      </c>
      <c r="T18" s="140"/>
    </row>
    <row r="19" spans="1:20" x14ac:dyDescent="0.55000000000000004">
      <c r="A19" s="140"/>
      <c r="B19" s="149">
        <v>1</v>
      </c>
      <c r="C19" s="25"/>
      <c r="D19" s="49">
        <v>6</v>
      </c>
      <c r="E19" s="226" t="s">
        <v>245</v>
      </c>
      <c r="F19" s="227" t="s">
        <v>246</v>
      </c>
      <c r="G19" s="226">
        <v>2002</v>
      </c>
      <c r="H19" s="227" t="s">
        <v>264</v>
      </c>
      <c r="I19" s="25"/>
      <c r="J19" s="48"/>
      <c r="K19" s="21"/>
      <c r="L19" s="84"/>
      <c r="M19" s="35">
        <v>6</v>
      </c>
      <c r="N19" s="226" t="s">
        <v>261</v>
      </c>
      <c r="O19" s="227" t="s">
        <v>242</v>
      </c>
      <c r="P19" s="230" t="s">
        <v>192</v>
      </c>
      <c r="Q19" s="227">
        <v>0</v>
      </c>
      <c r="R19" s="227" t="s">
        <v>257</v>
      </c>
      <c r="S19" s="154">
        <v>1</v>
      </c>
      <c r="T19" s="140"/>
    </row>
    <row r="20" spans="1:20" x14ac:dyDescent="0.55000000000000004">
      <c r="A20" s="140"/>
      <c r="B20" s="149">
        <v>1</v>
      </c>
      <c r="C20" s="25"/>
      <c r="D20" s="49">
        <v>7</v>
      </c>
      <c r="E20" s="226" t="s">
        <v>247</v>
      </c>
      <c r="F20" s="227" t="s">
        <v>127</v>
      </c>
      <c r="G20" s="226">
        <v>2002</v>
      </c>
      <c r="H20" s="227" t="s">
        <v>263</v>
      </c>
      <c r="I20" s="25"/>
      <c r="J20" s="48"/>
      <c r="K20" s="21"/>
      <c r="L20" s="84"/>
      <c r="M20" s="35">
        <v>7</v>
      </c>
      <c r="N20" s="226" t="s">
        <v>262</v>
      </c>
      <c r="O20" s="227" t="s">
        <v>212</v>
      </c>
      <c r="P20" s="230" t="s">
        <v>192</v>
      </c>
      <c r="Q20" s="227">
        <v>0</v>
      </c>
      <c r="R20" s="227" t="s">
        <v>257</v>
      </c>
      <c r="S20" s="154">
        <v>1</v>
      </c>
      <c r="T20" s="140"/>
    </row>
    <row r="21" spans="1:20" x14ac:dyDescent="0.55000000000000004">
      <c r="A21" s="140"/>
      <c r="B21" s="149">
        <v>1</v>
      </c>
      <c r="C21" s="25"/>
      <c r="D21" s="49">
        <v>8</v>
      </c>
      <c r="E21" s="226" t="s">
        <v>248</v>
      </c>
      <c r="F21" s="227" t="s">
        <v>236</v>
      </c>
      <c r="G21" s="226">
        <v>2001</v>
      </c>
      <c r="H21" s="227" t="s">
        <v>178</v>
      </c>
      <c r="I21" s="25"/>
      <c r="J21" s="48"/>
      <c r="K21" s="21"/>
      <c r="L21" s="84"/>
      <c r="M21" s="35">
        <v>8</v>
      </c>
      <c r="N21" s="226"/>
      <c r="O21" s="227"/>
      <c r="P21" s="230"/>
      <c r="Q21" s="227"/>
      <c r="R21" s="227"/>
      <c r="S21" s="154"/>
      <c r="T21" s="140"/>
    </row>
    <row r="22" spans="1:20" x14ac:dyDescent="0.55000000000000004">
      <c r="A22" s="140"/>
      <c r="B22" s="149">
        <v>1</v>
      </c>
      <c r="C22" s="25"/>
      <c r="D22" s="49">
        <v>9</v>
      </c>
      <c r="E22" s="226" t="s">
        <v>249</v>
      </c>
      <c r="F22" s="227" t="s">
        <v>230</v>
      </c>
      <c r="G22" s="226">
        <v>2001</v>
      </c>
      <c r="H22" s="227" t="s">
        <v>174</v>
      </c>
      <c r="I22" s="25"/>
      <c r="J22" s="48"/>
      <c r="K22" s="21"/>
      <c r="L22" s="84"/>
      <c r="M22" s="35">
        <v>9</v>
      </c>
      <c r="N22" s="226"/>
      <c r="O22" s="227"/>
      <c r="P22" s="230"/>
      <c r="Q22" s="227"/>
      <c r="R22" s="227"/>
      <c r="S22" s="154"/>
      <c r="T22" s="140"/>
    </row>
    <row r="23" spans="1:20" x14ac:dyDescent="0.55000000000000004">
      <c r="A23" s="140"/>
      <c r="B23" s="149">
        <v>1</v>
      </c>
      <c r="C23" s="25"/>
      <c r="D23" s="49">
        <v>10</v>
      </c>
      <c r="E23" s="226" t="s">
        <v>250</v>
      </c>
      <c r="F23" s="227" t="s">
        <v>251</v>
      </c>
      <c r="G23" s="226">
        <v>2001</v>
      </c>
      <c r="H23" s="227" t="s">
        <v>128</v>
      </c>
      <c r="I23" s="25"/>
      <c r="J23" s="48"/>
      <c r="K23" s="21"/>
      <c r="L23" s="84"/>
      <c r="M23" s="35">
        <v>10</v>
      </c>
      <c r="N23" s="226"/>
      <c r="O23" s="227"/>
      <c r="P23" s="230"/>
      <c r="Q23" s="227"/>
      <c r="R23" s="227"/>
      <c r="S23" s="154"/>
      <c r="T23" s="140"/>
    </row>
    <row r="24" spans="1:20" x14ac:dyDescent="0.55000000000000004">
      <c r="A24" s="140"/>
      <c r="B24" s="149">
        <v>1</v>
      </c>
      <c r="C24" s="25"/>
      <c r="D24" s="49">
        <v>11</v>
      </c>
      <c r="E24" s="226" t="s">
        <v>241</v>
      </c>
      <c r="F24" s="227" t="s">
        <v>133</v>
      </c>
      <c r="G24" s="226">
        <v>1999</v>
      </c>
      <c r="H24" s="227" t="s">
        <v>128</v>
      </c>
      <c r="I24" s="25"/>
      <c r="J24" s="48"/>
      <c r="K24" s="21"/>
      <c r="L24" s="84"/>
      <c r="M24" s="35">
        <v>11</v>
      </c>
      <c r="N24" s="226"/>
      <c r="O24" s="227"/>
      <c r="P24" s="230"/>
      <c r="Q24" s="227"/>
      <c r="R24" s="227"/>
      <c r="S24" s="154"/>
      <c r="T24" s="140"/>
    </row>
    <row r="25" spans="1:20" x14ac:dyDescent="0.55000000000000004">
      <c r="A25" s="140"/>
      <c r="B25" s="149">
        <v>1</v>
      </c>
      <c r="C25" s="25"/>
      <c r="D25" s="49">
        <v>12</v>
      </c>
      <c r="E25" s="226" t="s">
        <v>238</v>
      </c>
      <c r="F25" s="227" t="s">
        <v>133</v>
      </c>
      <c r="G25" s="226">
        <v>1999</v>
      </c>
      <c r="H25" s="227" t="s">
        <v>128</v>
      </c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>
        <v>1</v>
      </c>
      <c r="C26" s="25"/>
      <c r="D26" s="49">
        <v>13</v>
      </c>
      <c r="E26" s="226" t="s">
        <v>252</v>
      </c>
      <c r="F26" s="227" t="s">
        <v>173</v>
      </c>
      <c r="G26" s="226">
        <v>1998</v>
      </c>
      <c r="H26" s="227" t="s">
        <v>314</v>
      </c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>
        <v>1</v>
      </c>
      <c r="C27" s="25"/>
      <c r="D27" s="49">
        <v>14</v>
      </c>
      <c r="E27" s="226" t="s">
        <v>253</v>
      </c>
      <c r="F27" s="227" t="s">
        <v>212</v>
      </c>
      <c r="G27" s="226">
        <v>1997</v>
      </c>
      <c r="H27" s="227" t="s">
        <v>314</v>
      </c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224"/>
      <c r="F28" s="225"/>
      <c r="G28" s="224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224"/>
      <c r="F29" s="225"/>
      <c r="G29" s="224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224"/>
      <c r="F30" s="225"/>
      <c r="G30" s="224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224"/>
      <c r="F31" s="225"/>
      <c r="G31" s="224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224"/>
      <c r="F32" s="225"/>
      <c r="G32" s="224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224"/>
      <c r="F33" s="225"/>
      <c r="G33" s="224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224"/>
      <c r="F34" s="225"/>
      <c r="G34" s="224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224"/>
      <c r="F35" s="225"/>
      <c r="G35" s="224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7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224"/>
      <c r="F36" s="225"/>
      <c r="G36" s="224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224"/>
      <c r="F37" s="225"/>
      <c r="G37" s="224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224"/>
      <c r="F38" s="225"/>
      <c r="G38" s="224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224"/>
      <c r="F39" s="225"/>
      <c r="G39" s="224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224"/>
      <c r="F40" s="225"/>
      <c r="G40" s="224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224"/>
      <c r="F41" s="225"/>
      <c r="G41" s="224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14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B68" s="146"/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N19" sqref="N19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90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 t="str">
        <f>Přehled!N14</f>
        <v>Richard Růžička</v>
      </c>
      <c r="R5" s="53">
        <f>Přehled!O14</f>
        <v>777665052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Přehled!D14</f>
        <v>6.</v>
      </c>
      <c r="E8" s="244" t="str">
        <f>Přehled!E14</f>
        <v>SKP Hvězda Karlovy Vary, z.s.</v>
      </c>
      <c r="F8" s="245"/>
      <c r="G8" s="246" t="str">
        <f>Přehled!$H$14</f>
        <v>Karlovy Vary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15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5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226" t="s">
        <v>161</v>
      </c>
      <c r="F14" s="227" t="s">
        <v>162</v>
      </c>
      <c r="G14" s="226">
        <v>2003</v>
      </c>
      <c r="H14" s="227" t="s">
        <v>125</v>
      </c>
      <c r="I14" s="24"/>
      <c r="J14" s="48"/>
      <c r="K14" s="21"/>
      <c r="L14" s="83"/>
      <c r="M14" s="35">
        <v>1</v>
      </c>
      <c r="N14" s="206" t="s">
        <v>187</v>
      </c>
      <c r="O14" s="207" t="s">
        <v>188</v>
      </c>
      <c r="P14" s="206" t="s">
        <v>189</v>
      </c>
      <c r="Q14" s="207">
        <v>0</v>
      </c>
      <c r="R14" s="207" t="s">
        <v>190</v>
      </c>
      <c r="S14" s="154">
        <v>1</v>
      </c>
      <c r="T14" s="140"/>
    </row>
    <row r="15" spans="1:20" x14ac:dyDescent="0.55000000000000004">
      <c r="A15" s="140"/>
      <c r="B15" s="149">
        <v>1</v>
      </c>
      <c r="C15" s="25"/>
      <c r="D15" s="49">
        <v>2</v>
      </c>
      <c r="E15" s="226" t="s">
        <v>163</v>
      </c>
      <c r="F15" s="227" t="s">
        <v>148</v>
      </c>
      <c r="G15" s="226">
        <v>2003</v>
      </c>
      <c r="H15" s="227" t="s">
        <v>125</v>
      </c>
      <c r="I15" s="25"/>
      <c r="J15" s="48"/>
      <c r="K15" s="21"/>
      <c r="L15" s="84"/>
      <c r="M15" s="35">
        <v>2</v>
      </c>
      <c r="N15" s="204" t="s">
        <v>179</v>
      </c>
      <c r="O15" s="205" t="s">
        <v>180</v>
      </c>
      <c r="P15" s="204" t="s">
        <v>156</v>
      </c>
      <c r="Q15" s="205">
        <v>0</v>
      </c>
      <c r="R15" s="205" t="s">
        <v>190</v>
      </c>
      <c r="S15" s="154">
        <v>1</v>
      </c>
      <c r="T15" s="140"/>
    </row>
    <row r="16" spans="1:20" x14ac:dyDescent="0.55000000000000004">
      <c r="A16" s="140"/>
      <c r="B16" s="149">
        <v>1</v>
      </c>
      <c r="C16" s="25"/>
      <c r="D16" s="49">
        <v>3</v>
      </c>
      <c r="E16" s="226" t="s">
        <v>164</v>
      </c>
      <c r="F16" s="227" t="s">
        <v>165</v>
      </c>
      <c r="G16" s="226">
        <v>2003</v>
      </c>
      <c r="H16" s="227" t="s">
        <v>142</v>
      </c>
      <c r="I16" s="25"/>
      <c r="J16" s="48"/>
      <c r="K16" s="21"/>
      <c r="L16" s="84"/>
      <c r="M16" s="35">
        <v>3</v>
      </c>
      <c r="N16" s="204" t="s">
        <v>191</v>
      </c>
      <c r="O16" s="205" t="s">
        <v>167</v>
      </c>
      <c r="P16" s="204" t="s">
        <v>192</v>
      </c>
      <c r="Q16" s="205">
        <v>0</v>
      </c>
      <c r="R16" s="205" t="s">
        <v>190</v>
      </c>
      <c r="S16" s="154">
        <v>1</v>
      </c>
      <c r="T16" s="140"/>
    </row>
    <row r="17" spans="1:20" x14ac:dyDescent="0.55000000000000004">
      <c r="A17" s="140"/>
      <c r="B17" s="149">
        <v>1</v>
      </c>
      <c r="C17" s="25"/>
      <c r="D17" s="49">
        <v>4</v>
      </c>
      <c r="E17" s="226" t="s">
        <v>166</v>
      </c>
      <c r="F17" s="227" t="s">
        <v>167</v>
      </c>
      <c r="G17" s="226">
        <v>2003</v>
      </c>
      <c r="H17" s="227" t="s">
        <v>142</v>
      </c>
      <c r="I17" s="25"/>
      <c r="J17" s="48"/>
      <c r="K17" s="21"/>
      <c r="L17" s="84"/>
      <c r="M17" s="35">
        <v>4</v>
      </c>
      <c r="N17" s="226" t="s">
        <v>195</v>
      </c>
      <c r="O17" s="227" t="s">
        <v>196</v>
      </c>
      <c r="P17" s="226" t="s">
        <v>192</v>
      </c>
      <c r="Q17" s="227">
        <v>0</v>
      </c>
      <c r="R17" s="227" t="s">
        <v>194</v>
      </c>
      <c r="S17" s="154">
        <v>1</v>
      </c>
      <c r="T17" s="140"/>
    </row>
    <row r="18" spans="1:20" x14ac:dyDescent="0.55000000000000004">
      <c r="A18" s="140"/>
      <c r="B18" s="149">
        <v>1</v>
      </c>
      <c r="C18" s="25"/>
      <c r="D18" s="49">
        <v>5</v>
      </c>
      <c r="E18" s="226" t="s">
        <v>168</v>
      </c>
      <c r="F18" s="227" t="s">
        <v>169</v>
      </c>
      <c r="G18" s="226">
        <v>2002</v>
      </c>
      <c r="H18" s="227" t="s">
        <v>142</v>
      </c>
      <c r="I18" s="25"/>
      <c r="J18" s="48"/>
      <c r="K18" s="21"/>
      <c r="L18" s="84"/>
      <c r="M18" s="35">
        <v>5</v>
      </c>
      <c r="N18" s="226" t="s">
        <v>317</v>
      </c>
      <c r="O18" s="227" t="s">
        <v>185</v>
      </c>
      <c r="P18" s="226" t="s">
        <v>156</v>
      </c>
      <c r="Q18" s="227">
        <v>0</v>
      </c>
      <c r="R18" s="227" t="s">
        <v>194</v>
      </c>
      <c r="S18" s="154">
        <v>1</v>
      </c>
      <c r="T18" s="140"/>
    </row>
    <row r="19" spans="1:20" x14ac:dyDescent="0.55000000000000004">
      <c r="A19" s="140"/>
      <c r="B19" s="149">
        <v>1</v>
      </c>
      <c r="C19" s="25"/>
      <c r="D19" s="49">
        <v>6</v>
      </c>
      <c r="E19" s="226" t="s">
        <v>170</v>
      </c>
      <c r="F19" s="227" t="s">
        <v>171</v>
      </c>
      <c r="G19" s="226">
        <v>2002</v>
      </c>
      <c r="H19" s="227" t="s">
        <v>142</v>
      </c>
      <c r="I19" s="25"/>
      <c r="J19" s="48"/>
      <c r="K19" s="21"/>
      <c r="L19" s="84"/>
      <c r="M19" s="35">
        <v>6</v>
      </c>
      <c r="N19" s="226"/>
      <c r="O19" s="227"/>
      <c r="P19" s="226"/>
      <c r="Q19" s="18"/>
      <c r="R19" s="227"/>
      <c r="S19" s="154"/>
      <c r="T19" s="140"/>
    </row>
    <row r="20" spans="1:20" x14ac:dyDescent="0.55000000000000004">
      <c r="A20" s="140"/>
      <c r="B20" s="149">
        <v>1</v>
      </c>
      <c r="C20" s="25"/>
      <c r="D20" s="49">
        <v>7</v>
      </c>
      <c r="E20" s="226" t="s">
        <v>172</v>
      </c>
      <c r="F20" s="227" t="s">
        <v>173</v>
      </c>
      <c r="G20" s="226">
        <v>2001</v>
      </c>
      <c r="H20" s="227" t="s">
        <v>174</v>
      </c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>
        <v>1</v>
      </c>
      <c r="C21" s="25"/>
      <c r="D21" s="49">
        <v>8</v>
      </c>
      <c r="E21" s="226" t="s">
        <v>175</v>
      </c>
      <c r="F21" s="227" t="s">
        <v>139</v>
      </c>
      <c r="G21" s="226">
        <v>2001</v>
      </c>
      <c r="H21" s="227" t="s">
        <v>174</v>
      </c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>
        <v>1</v>
      </c>
      <c r="C22" s="25"/>
      <c r="D22" s="49">
        <v>9</v>
      </c>
      <c r="E22" s="226" t="s">
        <v>176</v>
      </c>
      <c r="F22" s="227" t="s">
        <v>177</v>
      </c>
      <c r="G22" s="226">
        <v>2001</v>
      </c>
      <c r="H22" s="227" t="s">
        <v>178</v>
      </c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>
        <v>1</v>
      </c>
      <c r="C23" s="25"/>
      <c r="D23" s="49">
        <v>10</v>
      </c>
      <c r="E23" s="226" t="s">
        <v>179</v>
      </c>
      <c r="F23" s="227" t="s">
        <v>180</v>
      </c>
      <c r="G23" s="226">
        <v>2000</v>
      </c>
      <c r="H23" s="227" t="s">
        <v>178</v>
      </c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>
        <v>1</v>
      </c>
      <c r="C24" s="25"/>
      <c r="D24" s="49">
        <v>11</v>
      </c>
      <c r="E24" s="226" t="s">
        <v>181</v>
      </c>
      <c r="F24" s="227" t="s">
        <v>146</v>
      </c>
      <c r="G24" s="226">
        <v>1999</v>
      </c>
      <c r="H24" s="227" t="s">
        <v>178</v>
      </c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>
        <v>1</v>
      </c>
      <c r="C25" s="25"/>
      <c r="D25" s="49">
        <v>12</v>
      </c>
      <c r="E25" s="226" t="s">
        <v>182</v>
      </c>
      <c r="F25" s="227" t="s">
        <v>180</v>
      </c>
      <c r="G25" s="226">
        <v>1997</v>
      </c>
      <c r="H25" s="227" t="s">
        <v>183</v>
      </c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>
        <v>1</v>
      </c>
      <c r="C26" s="25"/>
      <c r="D26" s="49">
        <v>13</v>
      </c>
      <c r="E26" s="226" t="s">
        <v>184</v>
      </c>
      <c r="F26" s="227" t="s">
        <v>185</v>
      </c>
      <c r="G26" s="226">
        <v>1997</v>
      </c>
      <c r="H26" s="227" t="s">
        <v>186</v>
      </c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>
        <v>1</v>
      </c>
      <c r="C27" s="25"/>
      <c r="D27" s="49">
        <v>14</v>
      </c>
      <c r="E27" s="226" t="s">
        <v>323</v>
      </c>
      <c r="F27" s="227" t="s">
        <v>324</v>
      </c>
      <c r="G27" s="226">
        <v>2001</v>
      </c>
      <c r="H27" s="227" t="s">
        <v>178</v>
      </c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>
        <v>1</v>
      </c>
      <c r="C28" s="25"/>
      <c r="D28" s="49">
        <v>15</v>
      </c>
      <c r="E28" s="222" t="s">
        <v>325</v>
      </c>
      <c r="F28" s="223" t="s">
        <v>326</v>
      </c>
      <c r="G28" s="226">
        <v>2001</v>
      </c>
      <c r="H28" s="227" t="s">
        <v>178</v>
      </c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226"/>
      <c r="F29" s="227"/>
      <c r="G29" s="226"/>
      <c r="H29" s="227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226"/>
      <c r="F30" s="227"/>
      <c r="G30" s="226"/>
      <c r="H30" s="227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226"/>
      <c r="F31" s="227"/>
      <c r="G31" s="226"/>
      <c r="H31" s="227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226"/>
      <c r="F32" s="227"/>
      <c r="G32" s="226"/>
      <c r="H32" s="227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226"/>
      <c r="F33" s="227"/>
      <c r="G33" s="226"/>
      <c r="H33" s="227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226"/>
      <c r="F34" s="227"/>
      <c r="G34" s="226"/>
      <c r="H34" s="227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226"/>
      <c r="F35" s="227"/>
      <c r="G35" s="226"/>
      <c r="H35" s="227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5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226"/>
      <c r="F36" s="227"/>
      <c r="G36" s="226"/>
      <c r="H36" s="227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226"/>
      <c r="F37" s="227"/>
      <c r="G37" s="226"/>
      <c r="H37" s="227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226"/>
      <c r="F38" s="227"/>
      <c r="G38" s="226"/>
      <c r="H38" s="227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226"/>
      <c r="F39" s="227"/>
      <c r="G39" s="226"/>
      <c r="H39" s="227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226"/>
      <c r="F40" s="227"/>
      <c r="G40" s="226"/>
      <c r="H40" s="227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226"/>
      <c r="F41" s="227"/>
      <c r="G41" s="226"/>
      <c r="H41" s="227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15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B68" s="146"/>
      <c r="K68" s="21"/>
      <c r="L68" s="32"/>
    </row>
    <row r="69" spans="1:20" x14ac:dyDescent="0.55000000000000004">
      <c r="B69" s="146"/>
      <c r="K69" s="21"/>
      <c r="L69" s="32"/>
    </row>
    <row r="70" spans="1:20" x14ac:dyDescent="0.55000000000000004">
      <c r="B70" s="146"/>
      <c r="K70" s="21"/>
      <c r="L70" s="32"/>
    </row>
    <row r="71" spans="1:20" x14ac:dyDescent="0.55000000000000004">
      <c r="B71" s="146"/>
      <c r="K71" s="21"/>
      <c r="L71" s="32"/>
    </row>
    <row r="72" spans="1:20" x14ac:dyDescent="0.55000000000000004">
      <c r="B72" s="146"/>
      <c r="K72" s="21"/>
      <c r="L72" s="32"/>
    </row>
    <row r="73" spans="1:20" x14ac:dyDescent="0.55000000000000004">
      <c r="B73" s="146"/>
      <c r="K73" s="21"/>
      <c r="L73" s="32"/>
    </row>
    <row r="74" spans="1:20" x14ac:dyDescent="0.55000000000000004">
      <c r="B74" s="146"/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T81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Přehled!N15</f>
        <v>0</v>
      </c>
      <c r="R5" s="53">
        <f>Přehled!O15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Přehled!D15</f>
        <v>7.</v>
      </c>
      <c r="E8" s="244">
        <f>Přehled!E15</f>
        <v>0</v>
      </c>
      <c r="F8" s="245"/>
      <c r="G8" s="246">
        <f>Přehled!$H$15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B68" s="146"/>
      <c r="K68" s="21"/>
      <c r="L68" s="32"/>
    </row>
    <row r="69" spans="1:20" x14ac:dyDescent="0.55000000000000004">
      <c r="B69" s="146"/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T81"/>
  <sheetViews>
    <sheetView zoomScale="70" zoomScaleNormal="70" workbookViewId="0">
      <pane xSplit="1" ySplit="13" topLeftCell="B62" activePane="bottomRight" state="frozen"/>
      <selection pane="topRight" activeCell="B1" sqref="B1"/>
      <selection pane="bottomLeft" activeCell="A14" sqref="A14"/>
      <selection pane="bottomRight" activeCell="B2" sqref="B2"/>
    </sheetView>
  </sheetViews>
  <sheetFormatPr defaultColWidth="9.15625" defaultRowHeight="15.3" outlineLevelCol="1" x14ac:dyDescent="0.55000000000000004"/>
  <cols>
    <col min="1" max="1" width="2.15625" style="2" customWidth="1"/>
    <col min="2" max="2" width="4.83984375" style="98" customWidth="1"/>
    <col min="3" max="3" width="14.26171875" style="2" customWidth="1" outlineLevel="1"/>
    <col min="4" max="4" width="5.68359375" style="2" customWidth="1"/>
    <col min="5" max="5" width="25.26171875" style="2" customWidth="1"/>
    <col min="6" max="6" width="19.15625" style="2" customWidth="1"/>
    <col min="7" max="7" width="8.83984375" style="2" bestFit="1" customWidth="1"/>
    <col min="8" max="8" width="13.41796875" style="2" customWidth="1"/>
    <col min="9" max="9" width="8.41796875" style="2" customWidth="1"/>
    <col min="10" max="11" width="3.578125" style="2" customWidth="1"/>
    <col min="12" max="12" width="11.68359375" style="2" customWidth="1" outlineLevel="1"/>
    <col min="13" max="13" width="3.68359375" style="2" customWidth="1"/>
    <col min="14" max="14" width="19.578125" style="2" customWidth="1"/>
    <col min="15" max="15" width="15.68359375" style="2" customWidth="1"/>
    <col min="16" max="16" width="13.26171875" style="2" customWidth="1"/>
    <col min="17" max="17" width="15.26171875" style="2" customWidth="1"/>
    <col min="18" max="18" width="15.68359375" style="2" customWidth="1"/>
    <col min="19" max="19" width="5.41796875" style="3" bestFit="1" customWidth="1"/>
    <col min="20" max="20" width="2.41796875" style="2" customWidth="1"/>
    <col min="21" max="16384" width="9.15625" style="2"/>
  </cols>
  <sheetData>
    <row r="1" spans="1:20" ht="8.5" customHeight="1" thickBot="1" x14ac:dyDescent="0.6">
      <c r="A1" s="140"/>
      <c r="B1" s="141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52"/>
      <c r="T1" s="140"/>
    </row>
    <row r="2" spans="1:20" ht="17.7" thickBot="1" x14ac:dyDescent="0.6">
      <c r="A2" s="140"/>
      <c r="B2" s="1" t="s">
        <v>91</v>
      </c>
      <c r="R2" s="54">
        <f>Přehled!$G$2</f>
        <v>2019</v>
      </c>
      <c r="T2" s="140"/>
    </row>
    <row r="3" spans="1:20" ht="17.399999999999999" x14ac:dyDescent="0.55000000000000004">
      <c r="A3" s="140"/>
      <c r="D3" s="1" t="s">
        <v>17</v>
      </c>
      <c r="T3" s="140"/>
    </row>
    <row r="4" spans="1:20" ht="15.6" thickBot="1" x14ac:dyDescent="0.6">
      <c r="A4" s="140"/>
      <c r="Q4" s="16" t="s">
        <v>12</v>
      </c>
      <c r="R4" s="3" t="s">
        <v>13</v>
      </c>
      <c r="T4" s="140"/>
    </row>
    <row r="5" spans="1:20" ht="23.25" customHeight="1" thickBot="1" x14ac:dyDescent="0.6">
      <c r="A5" s="140"/>
      <c r="D5" s="7" t="s">
        <v>45</v>
      </c>
      <c r="E5" s="86" t="str">
        <f>Přehled!$E$5</f>
        <v>JKA ČR</v>
      </c>
      <c r="F5" s="87"/>
      <c r="G5" s="21"/>
      <c r="H5" s="21"/>
      <c r="I5" s="21"/>
      <c r="J5" s="21"/>
      <c r="K5" s="21"/>
      <c r="L5" s="21"/>
      <c r="M5" s="21"/>
      <c r="Q5" s="53">
        <f>Přehled!N16</f>
        <v>0</v>
      </c>
      <c r="R5" s="53">
        <f>Přehled!O16</f>
        <v>0</v>
      </c>
      <c r="T5" s="140"/>
    </row>
    <row r="6" spans="1:20" x14ac:dyDescent="0.55000000000000004">
      <c r="A6" s="140"/>
      <c r="K6" s="21"/>
      <c r="T6" s="140"/>
    </row>
    <row r="7" spans="1:20" ht="15.6" thickBot="1" x14ac:dyDescent="0.6">
      <c r="A7" s="140"/>
      <c r="D7" s="2" t="s">
        <v>48</v>
      </c>
      <c r="E7" s="2" t="s">
        <v>9</v>
      </c>
      <c r="G7" s="2" t="s">
        <v>10</v>
      </c>
      <c r="K7" s="21"/>
      <c r="T7" s="140"/>
    </row>
    <row r="8" spans="1:20" ht="21.75" customHeight="1" thickBot="1" x14ac:dyDescent="0.6">
      <c r="A8" s="140"/>
      <c r="D8" s="19" t="str">
        <f>Přehled!D16</f>
        <v>8.</v>
      </c>
      <c r="E8" s="244">
        <f>Přehled!E16</f>
        <v>0</v>
      </c>
      <c r="F8" s="245"/>
      <c r="G8" s="246">
        <f>Přehled!$H$16</f>
        <v>0</v>
      </c>
      <c r="H8" s="247"/>
      <c r="I8" s="4"/>
      <c r="J8" s="4"/>
      <c r="K8" s="21"/>
      <c r="L8" s="4"/>
      <c r="T8" s="140"/>
    </row>
    <row r="9" spans="1:20" ht="15.6" thickBot="1" x14ac:dyDescent="0.6">
      <c r="A9" s="140"/>
      <c r="B9" s="98" t="s">
        <v>59</v>
      </c>
      <c r="D9" s="20"/>
      <c r="E9" s="20"/>
      <c r="F9" s="20"/>
      <c r="G9" s="20"/>
      <c r="H9" s="20"/>
      <c r="I9" s="4"/>
      <c r="J9" s="4"/>
      <c r="K9" s="21"/>
      <c r="M9" s="33"/>
      <c r="N9" s="37"/>
      <c r="O9" s="38"/>
      <c r="P9" s="39"/>
      <c r="Q9" s="39"/>
      <c r="R9" s="39"/>
      <c r="S9" s="156" t="s">
        <v>59</v>
      </c>
      <c r="T9" s="140"/>
    </row>
    <row r="10" spans="1:20" ht="19.149999999999999" customHeight="1" thickBot="1" x14ac:dyDescent="0.6">
      <c r="A10" s="140"/>
      <c r="B10" s="147">
        <f>SUM(B64)</f>
        <v>1</v>
      </c>
      <c r="D10" s="43"/>
      <c r="E10" s="44" t="s">
        <v>42</v>
      </c>
      <c r="F10" s="45"/>
      <c r="G10" s="45"/>
      <c r="H10" s="45"/>
      <c r="I10" s="45"/>
      <c r="J10" s="46"/>
      <c r="K10" s="21"/>
      <c r="M10" s="34"/>
      <c r="N10" s="40" t="s">
        <v>43</v>
      </c>
      <c r="O10" s="41"/>
      <c r="P10" s="41"/>
      <c r="Q10" s="41"/>
      <c r="R10" s="41"/>
      <c r="S10" s="153">
        <f>SUM(S35)</f>
        <v>1</v>
      </c>
      <c r="T10" s="140"/>
    </row>
    <row r="11" spans="1:20" ht="15.6" thickBot="1" x14ac:dyDescent="0.6">
      <c r="A11" s="140"/>
      <c r="B11" s="146"/>
      <c r="C11" s="77" t="s">
        <v>53</v>
      </c>
      <c r="D11" s="47"/>
      <c r="E11" s="253" t="s">
        <v>15</v>
      </c>
      <c r="F11" s="254"/>
      <c r="G11" s="254"/>
      <c r="H11" s="255"/>
      <c r="I11" s="31"/>
      <c r="J11" s="48"/>
      <c r="K11" s="21"/>
      <c r="L11" s="77" t="s">
        <v>53</v>
      </c>
      <c r="M11" s="34"/>
      <c r="N11" s="250" t="s">
        <v>16</v>
      </c>
      <c r="O11" s="251"/>
      <c r="P11" s="251"/>
      <c r="Q11" s="251"/>
      <c r="R11" s="252"/>
      <c r="S11" s="154"/>
      <c r="T11" s="140"/>
    </row>
    <row r="12" spans="1:20" ht="15.6" thickBot="1" x14ac:dyDescent="0.6">
      <c r="A12" s="140"/>
      <c r="B12" s="146"/>
      <c r="C12" s="78" t="s">
        <v>54</v>
      </c>
      <c r="D12" s="47"/>
      <c r="E12" s="256" t="s">
        <v>1</v>
      </c>
      <c r="F12" s="257"/>
      <c r="G12" s="8" t="s">
        <v>2</v>
      </c>
      <c r="H12" s="9" t="s">
        <v>5</v>
      </c>
      <c r="I12" s="31"/>
      <c r="J12" s="48"/>
      <c r="K12" s="21"/>
      <c r="L12" s="78" t="s">
        <v>54</v>
      </c>
      <c r="M12" s="34"/>
      <c r="N12" s="258" t="s">
        <v>1</v>
      </c>
      <c r="O12" s="259"/>
      <c r="P12" s="260" t="s">
        <v>6</v>
      </c>
      <c r="Q12" s="248" t="s">
        <v>7</v>
      </c>
      <c r="R12" s="248" t="s">
        <v>50</v>
      </c>
      <c r="S12" s="154"/>
      <c r="T12" s="140"/>
    </row>
    <row r="13" spans="1:20" ht="15.6" thickBot="1" x14ac:dyDescent="0.6">
      <c r="A13" s="140"/>
      <c r="B13" s="146"/>
      <c r="C13" s="80">
        <f>Přehled!$C$8</f>
        <v>2019</v>
      </c>
      <c r="D13" s="47"/>
      <c r="E13" s="76" t="s">
        <v>14</v>
      </c>
      <c r="F13" s="10" t="s">
        <v>81</v>
      </c>
      <c r="G13" s="11" t="s">
        <v>3</v>
      </c>
      <c r="H13" s="29" t="s">
        <v>4</v>
      </c>
      <c r="I13" s="30" t="s">
        <v>49</v>
      </c>
      <c r="J13" s="48"/>
      <c r="K13" s="21"/>
      <c r="L13" s="79">
        <f>Přehled!$C$8</f>
        <v>2019</v>
      </c>
      <c r="M13" s="34"/>
      <c r="N13" s="12" t="s">
        <v>14</v>
      </c>
      <c r="O13" s="13" t="s">
        <v>81</v>
      </c>
      <c r="P13" s="261"/>
      <c r="Q13" s="249"/>
      <c r="R13" s="249"/>
      <c r="S13" s="154"/>
      <c r="T13" s="140"/>
    </row>
    <row r="14" spans="1:20" x14ac:dyDescent="0.55000000000000004">
      <c r="A14" s="140"/>
      <c r="B14" s="148">
        <v>1</v>
      </c>
      <c r="C14" s="24"/>
      <c r="D14" s="49">
        <v>1</v>
      </c>
      <c r="E14" s="14"/>
      <c r="F14" s="15"/>
      <c r="G14" s="27"/>
      <c r="H14" s="28"/>
      <c r="I14" s="24"/>
      <c r="J14" s="48"/>
      <c r="K14" s="21"/>
      <c r="L14" s="83"/>
      <c r="M14" s="35">
        <v>1</v>
      </c>
      <c r="N14" s="27"/>
      <c r="O14" s="28"/>
      <c r="P14" s="27"/>
      <c r="Q14" s="28"/>
      <c r="R14" s="28"/>
      <c r="S14" s="154">
        <v>1</v>
      </c>
      <c r="T14" s="140"/>
    </row>
    <row r="15" spans="1:20" x14ac:dyDescent="0.55000000000000004">
      <c r="A15" s="140"/>
      <c r="B15" s="149"/>
      <c r="C15" s="25"/>
      <c r="D15" s="49">
        <v>2</v>
      </c>
      <c r="E15" s="17"/>
      <c r="F15" s="18"/>
      <c r="G15" s="17"/>
      <c r="H15" s="18"/>
      <c r="I15" s="25"/>
      <c r="J15" s="48"/>
      <c r="K15" s="21"/>
      <c r="L15" s="84"/>
      <c r="M15" s="35">
        <v>2</v>
      </c>
      <c r="N15" s="17"/>
      <c r="O15" s="18"/>
      <c r="P15" s="17"/>
      <c r="Q15" s="18"/>
      <c r="R15" s="18"/>
      <c r="S15" s="154"/>
      <c r="T15" s="140"/>
    </row>
    <row r="16" spans="1:20" x14ac:dyDescent="0.55000000000000004">
      <c r="A16" s="140"/>
      <c r="B16" s="149"/>
      <c r="C16" s="25"/>
      <c r="D16" s="49">
        <v>3</v>
      </c>
      <c r="E16" s="17"/>
      <c r="F16" s="18"/>
      <c r="G16" s="17"/>
      <c r="H16" s="18"/>
      <c r="I16" s="25"/>
      <c r="J16" s="48"/>
      <c r="K16" s="21"/>
      <c r="L16" s="84"/>
      <c r="M16" s="35">
        <v>3</v>
      </c>
      <c r="N16" s="17"/>
      <c r="O16" s="18"/>
      <c r="P16" s="17"/>
      <c r="Q16" s="18"/>
      <c r="R16" s="18"/>
      <c r="S16" s="154"/>
      <c r="T16" s="140"/>
    </row>
    <row r="17" spans="1:20" x14ac:dyDescent="0.55000000000000004">
      <c r="A17" s="140"/>
      <c r="B17" s="149"/>
      <c r="C17" s="25"/>
      <c r="D17" s="49">
        <v>4</v>
      </c>
      <c r="E17" s="17"/>
      <c r="F17" s="18"/>
      <c r="G17" s="17"/>
      <c r="H17" s="18"/>
      <c r="I17" s="25"/>
      <c r="J17" s="48"/>
      <c r="K17" s="21"/>
      <c r="L17" s="84"/>
      <c r="M17" s="35">
        <v>4</v>
      </c>
      <c r="N17" s="17"/>
      <c r="O17" s="18"/>
      <c r="P17" s="17"/>
      <c r="Q17" s="18"/>
      <c r="R17" s="18"/>
      <c r="S17" s="154"/>
      <c r="T17" s="140"/>
    </row>
    <row r="18" spans="1:20" x14ac:dyDescent="0.55000000000000004">
      <c r="A18" s="140"/>
      <c r="B18" s="149"/>
      <c r="C18" s="25"/>
      <c r="D18" s="49">
        <v>5</v>
      </c>
      <c r="E18" s="17"/>
      <c r="F18" s="18"/>
      <c r="G18" s="17"/>
      <c r="H18" s="18"/>
      <c r="I18" s="25"/>
      <c r="J18" s="48"/>
      <c r="K18" s="21"/>
      <c r="L18" s="84"/>
      <c r="M18" s="35">
        <v>5</v>
      </c>
      <c r="N18" s="17"/>
      <c r="O18" s="18"/>
      <c r="P18" s="17"/>
      <c r="Q18" s="18"/>
      <c r="R18" s="18"/>
      <c r="S18" s="154"/>
      <c r="T18" s="140"/>
    </row>
    <row r="19" spans="1:20" x14ac:dyDescent="0.55000000000000004">
      <c r="A19" s="140"/>
      <c r="B19" s="149"/>
      <c r="C19" s="25"/>
      <c r="D19" s="49">
        <v>6</v>
      </c>
      <c r="E19" s="17"/>
      <c r="F19" s="18"/>
      <c r="G19" s="17"/>
      <c r="H19" s="18"/>
      <c r="I19" s="25"/>
      <c r="J19" s="48"/>
      <c r="K19" s="21"/>
      <c r="L19" s="84"/>
      <c r="M19" s="35">
        <v>6</v>
      </c>
      <c r="N19" s="17"/>
      <c r="O19" s="18"/>
      <c r="P19" s="17"/>
      <c r="Q19" s="18"/>
      <c r="R19" s="18"/>
      <c r="S19" s="154"/>
      <c r="T19" s="140"/>
    </row>
    <row r="20" spans="1:20" x14ac:dyDescent="0.55000000000000004">
      <c r="A20" s="140"/>
      <c r="B20" s="149"/>
      <c r="C20" s="25"/>
      <c r="D20" s="49">
        <v>7</v>
      </c>
      <c r="E20" s="17"/>
      <c r="F20" s="18"/>
      <c r="G20" s="17"/>
      <c r="H20" s="18"/>
      <c r="I20" s="25"/>
      <c r="J20" s="48"/>
      <c r="K20" s="21"/>
      <c r="L20" s="84"/>
      <c r="M20" s="35">
        <v>7</v>
      </c>
      <c r="N20" s="17"/>
      <c r="O20" s="18"/>
      <c r="P20" s="17"/>
      <c r="Q20" s="18"/>
      <c r="R20" s="18"/>
      <c r="S20" s="154"/>
      <c r="T20" s="140"/>
    </row>
    <row r="21" spans="1:20" x14ac:dyDescent="0.55000000000000004">
      <c r="A21" s="140"/>
      <c r="B21" s="149"/>
      <c r="C21" s="25"/>
      <c r="D21" s="49">
        <v>8</v>
      </c>
      <c r="E21" s="17"/>
      <c r="F21" s="18"/>
      <c r="G21" s="17"/>
      <c r="H21" s="18"/>
      <c r="I21" s="25"/>
      <c r="J21" s="48"/>
      <c r="K21" s="21"/>
      <c r="L21" s="84"/>
      <c r="M21" s="35">
        <v>8</v>
      </c>
      <c r="N21" s="17"/>
      <c r="O21" s="18"/>
      <c r="P21" s="17"/>
      <c r="Q21" s="18"/>
      <c r="R21" s="18"/>
      <c r="S21" s="154"/>
      <c r="T21" s="140"/>
    </row>
    <row r="22" spans="1:20" x14ac:dyDescent="0.55000000000000004">
      <c r="A22" s="140"/>
      <c r="B22" s="149"/>
      <c r="C22" s="25"/>
      <c r="D22" s="49">
        <v>9</v>
      </c>
      <c r="E22" s="17"/>
      <c r="F22" s="18"/>
      <c r="G22" s="17"/>
      <c r="H22" s="18"/>
      <c r="I22" s="25"/>
      <c r="J22" s="48"/>
      <c r="K22" s="21"/>
      <c r="L22" s="84"/>
      <c r="M22" s="35">
        <v>9</v>
      </c>
      <c r="N22" s="17"/>
      <c r="O22" s="18"/>
      <c r="P22" s="17"/>
      <c r="Q22" s="18"/>
      <c r="R22" s="18"/>
      <c r="S22" s="154"/>
      <c r="T22" s="140"/>
    </row>
    <row r="23" spans="1:20" x14ac:dyDescent="0.55000000000000004">
      <c r="A23" s="140"/>
      <c r="B23" s="149"/>
      <c r="C23" s="25"/>
      <c r="D23" s="49">
        <v>10</v>
      </c>
      <c r="E23" s="17"/>
      <c r="F23" s="18"/>
      <c r="G23" s="17"/>
      <c r="H23" s="18"/>
      <c r="I23" s="25"/>
      <c r="J23" s="48"/>
      <c r="K23" s="21"/>
      <c r="L23" s="84"/>
      <c r="M23" s="35">
        <v>10</v>
      </c>
      <c r="N23" s="17"/>
      <c r="O23" s="18"/>
      <c r="P23" s="17"/>
      <c r="Q23" s="18"/>
      <c r="R23" s="18"/>
      <c r="S23" s="154"/>
      <c r="T23" s="140"/>
    </row>
    <row r="24" spans="1:20" x14ac:dyDescent="0.55000000000000004">
      <c r="A24" s="140"/>
      <c r="B24" s="149"/>
      <c r="C24" s="25"/>
      <c r="D24" s="49">
        <v>11</v>
      </c>
      <c r="E24" s="17"/>
      <c r="F24" s="18"/>
      <c r="G24" s="17"/>
      <c r="H24" s="18"/>
      <c r="I24" s="25"/>
      <c r="J24" s="48"/>
      <c r="K24" s="21"/>
      <c r="L24" s="84"/>
      <c r="M24" s="35">
        <v>11</v>
      </c>
      <c r="N24" s="17"/>
      <c r="O24" s="18"/>
      <c r="P24" s="17"/>
      <c r="Q24" s="18"/>
      <c r="R24" s="18"/>
      <c r="S24" s="154"/>
      <c r="T24" s="140"/>
    </row>
    <row r="25" spans="1:20" x14ac:dyDescent="0.55000000000000004">
      <c r="A25" s="140"/>
      <c r="B25" s="149"/>
      <c r="C25" s="25"/>
      <c r="D25" s="49">
        <v>12</v>
      </c>
      <c r="E25" s="17"/>
      <c r="F25" s="18"/>
      <c r="G25" s="17"/>
      <c r="H25" s="18"/>
      <c r="I25" s="25"/>
      <c r="J25" s="48"/>
      <c r="K25" s="21"/>
      <c r="L25" s="84"/>
      <c r="M25" s="35">
        <v>12</v>
      </c>
      <c r="N25" s="17"/>
      <c r="O25" s="18"/>
      <c r="P25" s="17"/>
      <c r="Q25" s="18"/>
      <c r="R25" s="18"/>
      <c r="S25" s="154"/>
      <c r="T25" s="140"/>
    </row>
    <row r="26" spans="1:20" x14ac:dyDescent="0.55000000000000004">
      <c r="A26" s="140"/>
      <c r="B26" s="149"/>
      <c r="C26" s="25"/>
      <c r="D26" s="49">
        <v>13</v>
      </c>
      <c r="E26" s="17"/>
      <c r="F26" s="18"/>
      <c r="G26" s="17"/>
      <c r="H26" s="18"/>
      <c r="I26" s="25"/>
      <c r="J26" s="48"/>
      <c r="K26" s="21"/>
      <c r="L26" s="84"/>
      <c r="M26" s="35">
        <v>13</v>
      </c>
      <c r="N26" s="17"/>
      <c r="O26" s="18"/>
      <c r="P26" s="17"/>
      <c r="Q26" s="18"/>
      <c r="R26" s="18"/>
      <c r="S26" s="154"/>
      <c r="T26" s="140"/>
    </row>
    <row r="27" spans="1:20" x14ac:dyDescent="0.55000000000000004">
      <c r="A27" s="140"/>
      <c r="B27" s="149"/>
      <c r="C27" s="25"/>
      <c r="D27" s="49">
        <v>14</v>
      </c>
      <c r="E27" s="17"/>
      <c r="F27" s="18"/>
      <c r="G27" s="17"/>
      <c r="H27" s="18"/>
      <c r="I27" s="25"/>
      <c r="J27" s="48"/>
      <c r="K27" s="21"/>
      <c r="L27" s="84"/>
      <c r="M27" s="35">
        <v>14</v>
      </c>
      <c r="N27" s="17"/>
      <c r="O27" s="18"/>
      <c r="P27" s="17"/>
      <c r="Q27" s="18"/>
      <c r="R27" s="18"/>
      <c r="S27" s="154"/>
      <c r="T27" s="140"/>
    </row>
    <row r="28" spans="1:20" x14ac:dyDescent="0.55000000000000004">
      <c r="A28" s="140"/>
      <c r="B28" s="149"/>
      <c r="C28" s="25"/>
      <c r="D28" s="49">
        <v>15</v>
      </c>
      <c r="E28" s="17"/>
      <c r="F28" s="18"/>
      <c r="G28" s="17"/>
      <c r="H28" s="18"/>
      <c r="I28" s="25"/>
      <c r="J28" s="48"/>
      <c r="K28" s="21"/>
      <c r="L28" s="84"/>
      <c r="M28" s="35">
        <v>15</v>
      </c>
      <c r="N28" s="17"/>
      <c r="O28" s="18"/>
      <c r="P28" s="17"/>
      <c r="Q28" s="18"/>
      <c r="R28" s="18"/>
      <c r="S28" s="154"/>
      <c r="T28" s="140"/>
    </row>
    <row r="29" spans="1:20" x14ac:dyDescent="0.55000000000000004">
      <c r="A29" s="140"/>
      <c r="B29" s="149"/>
      <c r="C29" s="25"/>
      <c r="D29" s="49">
        <v>16</v>
      </c>
      <c r="E29" s="17"/>
      <c r="F29" s="18"/>
      <c r="G29" s="17"/>
      <c r="H29" s="18"/>
      <c r="I29" s="25"/>
      <c r="J29" s="48"/>
      <c r="K29" s="21"/>
      <c r="L29" s="84"/>
      <c r="M29" s="35">
        <v>16</v>
      </c>
      <c r="N29" s="17"/>
      <c r="O29" s="18"/>
      <c r="P29" s="17"/>
      <c r="Q29" s="18"/>
      <c r="R29" s="18"/>
      <c r="S29" s="154"/>
      <c r="T29" s="140"/>
    </row>
    <row r="30" spans="1:20" x14ac:dyDescent="0.55000000000000004">
      <c r="A30" s="140"/>
      <c r="B30" s="149"/>
      <c r="C30" s="25"/>
      <c r="D30" s="49">
        <v>17</v>
      </c>
      <c r="E30" s="17"/>
      <c r="F30" s="18"/>
      <c r="G30" s="17"/>
      <c r="H30" s="18"/>
      <c r="I30" s="25"/>
      <c r="J30" s="48"/>
      <c r="K30" s="21"/>
      <c r="L30" s="84"/>
      <c r="M30" s="35">
        <v>17</v>
      </c>
      <c r="N30" s="17"/>
      <c r="O30" s="18"/>
      <c r="P30" s="17"/>
      <c r="Q30" s="18"/>
      <c r="R30" s="18"/>
      <c r="S30" s="154"/>
      <c r="T30" s="140"/>
    </row>
    <row r="31" spans="1:20" x14ac:dyDescent="0.55000000000000004">
      <c r="A31" s="140"/>
      <c r="B31" s="149"/>
      <c r="C31" s="25"/>
      <c r="D31" s="49">
        <v>18</v>
      </c>
      <c r="E31" s="17"/>
      <c r="F31" s="18"/>
      <c r="G31" s="17"/>
      <c r="H31" s="18"/>
      <c r="I31" s="25"/>
      <c r="J31" s="48"/>
      <c r="K31" s="21"/>
      <c r="L31" s="84"/>
      <c r="M31" s="35">
        <v>18</v>
      </c>
      <c r="N31" s="17"/>
      <c r="O31" s="18"/>
      <c r="P31" s="17"/>
      <c r="Q31" s="18"/>
      <c r="R31" s="18"/>
      <c r="S31" s="154"/>
      <c r="T31" s="140"/>
    </row>
    <row r="32" spans="1:20" x14ac:dyDescent="0.55000000000000004">
      <c r="A32" s="140"/>
      <c r="B32" s="149"/>
      <c r="C32" s="25"/>
      <c r="D32" s="49">
        <v>19</v>
      </c>
      <c r="E32" s="17"/>
      <c r="F32" s="18"/>
      <c r="G32" s="17"/>
      <c r="H32" s="18"/>
      <c r="I32" s="25"/>
      <c r="J32" s="48"/>
      <c r="K32" s="21"/>
      <c r="L32" s="84"/>
      <c r="M32" s="35">
        <v>19</v>
      </c>
      <c r="N32" s="17"/>
      <c r="O32" s="18"/>
      <c r="P32" s="17"/>
      <c r="Q32" s="18"/>
      <c r="R32" s="18"/>
      <c r="S32" s="154"/>
      <c r="T32" s="140"/>
    </row>
    <row r="33" spans="1:20" x14ac:dyDescent="0.55000000000000004">
      <c r="A33" s="140"/>
      <c r="B33" s="149"/>
      <c r="C33" s="25"/>
      <c r="D33" s="49">
        <v>20</v>
      </c>
      <c r="E33" s="17"/>
      <c r="F33" s="18"/>
      <c r="G33" s="17"/>
      <c r="H33" s="18"/>
      <c r="I33" s="25"/>
      <c r="J33" s="48"/>
      <c r="K33" s="21"/>
      <c r="L33" s="84"/>
      <c r="M33" s="35">
        <v>20</v>
      </c>
      <c r="N33" s="17"/>
      <c r="O33" s="18"/>
      <c r="P33" s="17"/>
      <c r="Q33" s="18"/>
      <c r="R33" s="18"/>
      <c r="S33" s="154"/>
      <c r="T33" s="140"/>
    </row>
    <row r="34" spans="1:20" ht="15.6" thickBot="1" x14ac:dyDescent="0.6">
      <c r="A34" s="140"/>
      <c r="B34" s="149"/>
      <c r="C34" s="25"/>
      <c r="D34" s="49">
        <v>21</v>
      </c>
      <c r="E34" s="17"/>
      <c r="F34" s="18"/>
      <c r="G34" s="17"/>
      <c r="H34" s="18"/>
      <c r="I34" s="25"/>
      <c r="J34" s="48"/>
      <c r="K34" s="21"/>
      <c r="L34" s="85"/>
      <c r="M34" s="35">
        <v>21</v>
      </c>
      <c r="N34" s="22"/>
      <c r="O34" s="23"/>
      <c r="P34" s="22"/>
      <c r="Q34" s="23"/>
      <c r="R34" s="23"/>
      <c r="S34" s="154"/>
      <c r="T34" s="140"/>
    </row>
    <row r="35" spans="1:20" ht="15.6" thickBot="1" x14ac:dyDescent="0.6">
      <c r="A35" s="140"/>
      <c r="B35" s="149"/>
      <c r="C35" s="25"/>
      <c r="D35" s="49">
        <v>22</v>
      </c>
      <c r="E35" s="17"/>
      <c r="F35" s="18"/>
      <c r="G35" s="17"/>
      <c r="H35" s="18"/>
      <c r="I35" s="25"/>
      <c r="J35" s="48"/>
      <c r="K35" s="21"/>
      <c r="L35" s="32"/>
      <c r="M35" s="34"/>
      <c r="N35" s="41"/>
      <c r="O35" s="41"/>
      <c r="P35" s="41"/>
      <c r="Q35" s="41"/>
      <c r="R35" s="41"/>
      <c r="S35" s="153">
        <f>SUM(S14:S34)</f>
        <v>1</v>
      </c>
      <c r="T35" s="140"/>
    </row>
    <row r="36" spans="1:20" ht="15.6" thickBot="1" x14ac:dyDescent="0.6">
      <c r="A36" s="140"/>
      <c r="B36" s="149"/>
      <c r="C36" s="25"/>
      <c r="D36" s="49">
        <v>23</v>
      </c>
      <c r="E36" s="17"/>
      <c r="F36" s="18"/>
      <c r="G36" s="17"/>
      <c r="H36" s="18"/>
      <c r="I36" s="25"/>
      <c r="J36" s="48"/>
      <c r="K36" s="21"/>
      <c r="L36" s="32"/>
      <c r="M36" s="36"/>
      <c r="N36" s="42"/>
      <c r="O36" s="42"/>
      <c r="P36" s="42"/>
      <c r="Q36" s="42"/>
      <c r="R36" s="42"/>
      <c r="S36" s="155"/>
      <c r="T36" s="140"/>
    </row>
    <row r="37" spans="1:20" x14ac:dyDescent="0.55000000000000004">
      <c r="A37" s="140"/>
      <c r="B37" s="149"/>
      <c r="C37" s="25"/>
      <c r="D37" s="49">
        <v>24</v>
      </c>
      <c r="E37" s="17"/>
      <c r="F37" s="18"/>
      <c r="G37" s="17"/>
      <c r="H37" s="18"/>
      <c r="I37" s="25"/>
      <c r="J37" s="48"/>
      <c r="K37" s="21"/>
      <c r="L37" s="32"/>
      <c r="T37" s="140"/>
    </row>
    <row r="38" spans="1:20" x14ac:dyDescent="0.55000000000000004">
      <c r="A38" s="140"/>
      <c r="B38" s="149"/>
      <c r="C38" s="25"/>
      <c r="D38" s="49">
        <v>25</v>
      </c>
      <c r="E38" s="17"/>
      <c r="F38" s="18"/>
      <c r="G38" s="17"/>
      <c r="H38" s="18"/>
      <c r="I38" s="25"/>
      <c r="J38" s="48"/>
      <c r="K38" s="21"/>
      <c r="L38" s="32"/>
      <c r="T38" s="140"/>
    </row>
    <row r="39" spans="1:20" x14ac:dyDescent="0.55000000000000004">
      <c r="A39" s="140"/>
      <c r="B39" s="149"/>
      <c r="C39" s="25"/>
      <c r="D39" s="49">
        <v>26</v>
      </c>
      <c r="E39" s="17"/>
      <c r="F39" s="18"/>
      <c r="G39" s="17"/>
      <c r="H39" s="18"/>
      <c r="I39" s="25"/>
      <c r="J39" s="48"/>
      <c r="K39" s="21"/>
      <c r="L39" s="32"/>
      <c r="T39" s="140"/>
    </row>
    <row r="40" spans="1:20" x14ac:dyDescent="0.55000000000000004">
      <c r="A40" s="140"/>
      <c r="B40" s="149"/>
      <c r="C40" s="25"/>
      <c r="D40" s="49">
        <v>27</v>
      </c>
      <c r="E40" s="17"/>
      <c r="F40" s="18"/>
      <c r="G40" s="17"/>
      <c r="H40" s="18"/>
      <c r="I40" s="25"/>
      <c r="J40" s="48"/>
      <c r="K40" s="21"/>
      <c r="L40" s="32"/>
      <c r="T40" s="140"/>
    </row>
    <row r="41" spans="1:20" x14ac:dyDescent="0.55000000000000004">
      <c r="A41" s="140"/>
      <c r="B41" s="149"/>
      <c r="C41" s="25"/>
      <c r="D41" s="49">
        <v>28</v>
      </c>
      <c r="E41" s="17"/>
      <c r="F41" s="18"/>
      <c r="G41" s="17"/>
      <c r="H41" s="18"/>
      <c r="I41" s="25"/>
      <c r="J41" s="48"/>
      <c r="K41" s="21"/>
      <c r="L41" s="32"/>
      <c r="T41" s="140"/>
    </row>
    <row r="42" spans="1:20" x14ac:dyDescent="0.55000000000000004">
      <c r="A42" s="140"/>
      <c r="B42" s="149"/>
      <c r="C42" s="25"/>
      <c r="D42" s="49">
        <v>29</v>
      </c>
      <c r="E42" s="17"/>
      <c r="F42" s="18"/>
      <c r="G42" s="17"/>
      <c r="H42" s="18"/>
      <c r="I42" s="25"/>
      <c r="J42" s="48"/>
      <c r="K42" s="21"/>
      <c r="L42" s="32"/>
      <c r="T42" s="140"/>
    </row>
    <row r="43" spans="1:20" x14ac:dyDescent="0.55000000000000004">
      <c r="A43" s="140"/>
      <c r="B43" s="149"/>
      <c r="C43" s="25"/>
      <c r="D43" s="49">
        <v>30</v>
      </c>
      <c r="E43" s="17"/>
      <c r="F43" s="18"/>
      <c r="G43" s="17"/>
      <c r="H43" s="18"/>
      <c r="I43" s="25"/>
      <c r="J43" s="48"/>
      <c r="K43" s="21"/>
      <c r="L43" s="32"/>
      <c r="T43" s="140"/>
    </row>
    <row r="44" spans="1:20" x14ac:dyDescent="0.55000000000000004">
      <c r="A44" s="140"/>
      <c r="B44" s="149"/>
      <c r="C44" s="25"/>
      <c r="D44" s="49">
        <v>31</v>
      </c>
      <c r="E44" s="17"/>
      <c r="F44" s="18"/>
      <c r="G44" s="17"/>
      <c r="H44" s="18"/>
      <c r="I44" s="25"/>
      <c r="J44" s="48"/>
      <c r="K44" s="21"/>
      <c r="L44" s="32"/>
      <c r="T44" s="140"/>
    </row>
    <row r="45" spans="1:20" x14ac:dyDescent="0.55000000000000004">
      <c r="A45" s="140"/>
      <c r="B45" s="149"/>
      <c r="C45" s="25"/>
      <c r="D45" s="49">
        <v>32</v>
      </c>
      <c r="E45" s="17"/>
      <c r="F45" s="18"/>
      <c r="G45" s="17"/>
      <c r="H45" s="18"/>
      <c r="I45" s="25"/>
      <c r="J45" s="48"/>
      <c r="K45" s="21"/>
      <c r="L45" s="32"/>
      <c r="T45" s="140"/>
    </row>
    <row r="46" spans="1:20" x14ac:dyDescent="0.55000000000000004">
      <c r="A46" s="140"/>
      <c r="B46" s="149"/>
      <c r="C46" s="25"/>
      <c r="D46" s="49">
        <v>33</v>
      </c>
      <c r="E46" s="17"/>
      <c r="F46" s="18"/>
      <c r="G46" s="17"/>
      <c r="H46" s="18"/>
      <c r="I46" s="25"/>
      <c r="J46" s="48"/>
      <c r="K46" s="21"/>
      <c r="L46" s="32"/>
      <c r="T46" s="140"/>
    </row>
    <row r="47" spans="1:20" x14ac:dyDescent="0.55000000000000004">
      <c r="A47" s="140"/>
      <c r="B47" s="149"/>
      <c r="C47" s="25"/>
      <c r="D47" s="49">
        <v>34</v>
      </c>
      <c r="E47" s="17"/>
      <c r="F47" s="18"/>
      <c r="G47" s="17"/>
      <c r="H47" s="18"/>
      <c r="I47" s="25"/>
      <c r="J47" s="48"/>
      <c r="K47" s="21"/>
      <c r="L47" s="32"/>
      <c r="T47" s="140"/>
    </row>
    <row r="48" spans="1:20" x14ac:dyDescent="0.55000000000000004">
      <c r="A48" s="140"/>
      <c r="B48" s="149"/>
      <c r="C48" s="25"/>
      <c r="D48" s="49">
        <v>35</v>
      </c>
      <c r="E48" s="17"/>
      <c r="F48" s="18"/>
      <c r="G48" s="17"/>
      <c r="H48" s="18"/>
      <c r="I48" s="25"/>
      <c r="J48" s="48"/>
      <c r="K48" s="21"/>
      <c r="L48" s="32"/>
      <c r="T48" s="140"/>
    </row>
    <row r="49" spans="1:20" x14ac:dyDescent="0.55000000000000004">
      <c r="A49" s="140"/>
      <c r="B49" s="149"/>
      <c r="C49" s="25"/>
      <c r="D49" s="49">
        <v>36</v>
      </c>
      <c r="E49" s="17"/>
      <c r="F49" s="18"/>
      <c r="G49" s="17"/>
      <c r="H49" s="18"/>
      <c r="I49" s="25"/>
      <c r="J49" s="48"/>
      <c r="K49" s="21"/>
      <c r="L49" s="32"/>
      <c r="T49" s="140"/>
    </row>
    <row r="50" spans="1:20" x14ac:dyDescent="0.55000000000000004">
      <c r="A50" s="140"/>
      <c r="B50" s="149"/>
      <c r="C50" s="25"/>
      <c r="D50" s="49">
        <v>37</v>
      </c>
      <c r="E50" s="17"/>
      <c r="F50" s="18"/>
      <c r="G50" s="17"/>
      <c r="H50" s="18"/>
      <c r="I50" s="25"/>
      <c r="J50" s="48"/>
      <c r="K50" s="21"/>
      <c r="L50" s="32"/>
      <c r="T50" s="140"/>
    </row>
    <row r="51" spans="1:20" x14ac:dyDescent="0.55000000000000004">
      <c r="A51" s="140"/>
      <c r="B51" s="149"/>
      <c r="C51" s="25"/>
      <c r="D51" s="49">
        <v>38</v>
      </c>
      <c r="E51" s="17"/>
      <c r="F51" s="18"/>
      <c r="G51" s="17"/>
      <c r="H51" s="18"/>
      <c r="I51" s="25"/>
      <c r="J51" s="48"/>
      <c r="K51" s="21"/>
      <c r="L51" s="32"/>
      <c r="T51" s="140"/>
    </row>
    <row r="52" spans="1:20" x14ac:dyDescent="0.55000000000000004">
      <c r="A52" s="140"/>
      <c r="B52" s="149"/>
      <c r="C52" s="25"/>
      <c r="D52" s="49">
        <v>39</v>
      </c>
      <c r="E52" s="17"/>
      <c r="F52" s="18"/>
      <c r="G52" s="17"/>
      <c r="H52" s="18"/>
      <c r="I52" s="25"/>
      <c r="J52" s="48"/>
      <c r="K52" s="21"/>
      <c r="L52" s="32"/>
      <c r="T52" s="140"/>
    </row>
    <row r="53" spans="1:20" x14ac:dyDescent="0.55000000000000004">
      <c r="A53" s="140"/>
      <c r="B53" s="149"/>
      <c r="C53" s="25"/>
      <c r="D53" s="49">
        <v>40</v>
      </c>
      <c r="E53" s="17"/>
      <c r="F53" s="18"/>
      <c r="G53" s="17"/>
      <c r="H53" s="18"/>
      <c r="I53" s="25"/>
      <c r="J53" s="48"/>
      <c r="K53" s="21"/>
      <c r="L53" s="32"/>
      <c r="T53" s="140"/>
    </row>
    <row r="54" spans="1:20" x14ac:dyDescent="0.55000000000000004">
      <c r="A54" s="140"/>
      <c r="B54" s="149"/>
      <c r="C54" s="25"/>
      <c r="D54" s="49">
        <v>41</v>
      </c>
      <c r="E54" s="17"/>
      <c r="F54" s="18"/>
      <c r="G54" s="17"/>
      <c r="H54" s="18"/>
      <c r="I54" s="25"/>
      <c r="J54" s="48"/>
      <c r="K54" s="21"/>
      <c r="L54" s="32"/>
      <c r="T54" s="140"/>
    </row>
    <row r="55" spans="1:20" x14ac:dyDescent="0.55000000000000004">
      <c r="A55" s="140"/>
      <c r="B55" s="149"/>
      <c r="C55" s="25"/>
      <c r="D55" s="49">
        <v>42</v>
      </c>
      <c r="E55" s="17"/>
      <c r="F55" s="18"/>
      <c r="G55" s="17"/>
      <c r="H55" s="18"/>
      <c r="I55" s="25"/>
      <c r="J55" s="48"/>
      <c r="K55" s="21"/>
      <c r="L55" s="32"/>
      <c r="T55" s="140"/>
    </row>
    <row r="56" spans="1:20" x14ac:dyDescent="0.55000000000000004">
      <c r="A56" s="140"/>
      <c r="B56" s="149"/>
      <c r="C56" s="25"/>
      <c r="D56" s="49">
        <v>43</v>
      </c>
      <c r="E56" s="17"/>
      <c r="F56" s="18"/>
      <c r="G56" s="17"/>
      <c r="H56" s="18"/>
      <c r="I56" s="25"/>
      <c r="J56" s="48"/>
      <c r="K56" s="21"/>
      <c r="L56" s="32"/>
      <c r="T56" s="140"/>
    </row>
    <row r="57" spans="1:20" x14ac:dyDescent="0.55000000000000004">
      <c r="A57" s="140"/>
      <c r="B57" s="149"/>
      <c r="C57" s="25"/>
      <c r="D57" s="49">
        <v>44</v>
      </c>
      <c r="E57" s="17"/>
      <c r="F57" s="18"/>
      <c r="G57" s="17"/>
      <c r="H57" s="18"/>
      <c r="I57" s="25"/>
      <c r="J57" s="48"/>
      <c r="K57" s="21"/>
      <c r="L57" s="32"/>
      <c r="T57" s="140"/>
    </row>
    <row r="58" spans="1:20" x14ac:dyDescent="0.55000000000000004">
      <c r="A58" s="140"/>
      <c r="B58" s="149"/>
      <c r="C58" s="25"/>
      <c r="D58" s="49">
        <v>45</v>
      </c>
      <c r="E58" s="17"/>
      <c r="F58" s="18"/>
      <c r="G58" s="17"/>
      <c r="H58" s="18"/>
      <c r="I58" s="25"/>
      <c r="J58" s="48"/>
      <c r="K58" s="21"/>
      <c r="L58" s="32"/>
      <c r="T58" s="140"/>
    </row>
    <row r="59" spans="1:20" x14ac:dyDescent="0.55000000000000004">
      <c r="A59" s="140"/>
      <c r="B59" s="149"/>
      <c r="C59" s="25"/>
      <c r="D59" s="49">
        <v>46</v>
      </c>
      <c r="E59" s="17"/>
      <c r="F59" s="18"/>
      <c r="G59" s="17"/>
      <c r="H59" s="18"/>
      <c r="I59" s="25"/>
      <c r="J59" s="48"/>
      <c r="K59" s="21"/>
      <c r="L59" s="32"/>
      <c r="T59" s="140"/>
    </row>
    <row r="60" spans="1:20" x14ac:dyDescent="0.55000000000000004">
      <c r="A60" s="140"/>
      <c r="B60" s="149"/>
      <c r="C60" s="25"/>
      <c r="D60" s="49">
        <v>47</v>
      </c>
      <c r="E60" s="17"/>
      <c r="F60" s="18"/>
      <c r="G60" s="17"/>
      <c r="H60" s="18"/>
      <c r="I60" s="25"/>
      <c r="J60" s="48"/>
      <c r="K60" s="21"/>
      <c r="L60" s="32"/>
      <c r="T60" s="140"/>
    </row>
    <row r="61" spans="1:20" x14ac:dyDescent="0.55000000000000004">
      <c r="A61" s="140"/>
      <c r="B61" s="149"/>
      <c r="C61" s="25"/>
      <c r="D61" s="49">
        <v>48</v>
      </c>
      <c r="E61" s="17"/>
      <c r="F61" s="18"/>
      <c r="G61" s="17"/>
      <c r="H61" s="18"/>
      <c r="I61" s="25"/>
      <c r="J61" s="48"/>
      <c r="K61" s="21"/>
      <c r="L61" s="32"/>
      <c r="T61" s="140"/>
    </row>
    <row r="62" spans="1:20" x14ac:dyDescent="0.55000000000000004">
      <c r="A62" s="140"/>
      <c r="B62" s="149"/>
      <c r="C62" s="25"/>
      <c r="D62" s="49">
        <v>49</v>
      </c>
      <c r="E62" s="17"/>
      <c r="F62" s="18"/>
      <c r="G62" s="17"/>
      <c r="H62" s="18"/>
      <c r="I62" s="25"/>
      <c r="J62" s="48"/>
      <c r="K62" s="21"/>
      <c r="L62" s="32"/>
      <c r="T62" s="140"/>
    </row>
    <row r="63" spans="1:20" ht="15.6" thickBot="1" x14ac:dyDescent="0.6">
      <c r="A63" s="140"/>
      <c r="B63" s="150"/>
      <c r="C63" s="26"/>
      <c r="D63" s="49">
        <v>50</v>
      </c>
      <c r="E63" s="22"/>
      <c r="F63" s="23"/>
      <c r="G63" s="22"/>
      <c r="H63" s="23"/>
      <c r="I63" s="26"/>
      <c r="J63" s="48"/>
      <c r="K63" s="21"/>
      <c r="L63" s="32"/>
      <c r="T63" s="140"/>
    </row>
    <row r="64" spans="1:20" ht="21" customHeight="1" thickBot="1" x14ac:dyDescent="0.6">
      <c r="A64" s="140"/>
      <c r="B64" s="151">
        <f>SUM(B14:B63)</f>
        <v>1</v>
      </c>
      <c r="D64" s="50"/>
      <c r="E64" s="51"/>
      <c r="F64" s="51"/>
      <c r="G64" s="51"/>
      <c r="H64" s="51"/>
      <c r="I64" s="51"/>
      <c r="J64" s="52"/>
      <c r="K64" s="21"/>
      <c r="L64" s="32"/>
      <c r="T64" s="140"/>
    </row>
    <row r="65" spans="1:20" ht="12" customHeight="1" x14ac:dyDescent="0.55000000000000004">
      <c r="A65" s="140"/>
      <c r="B65" s="145"/>
      <c r="C65" s="140"/>
      <c r="D65" s="140"/>
      <c r="E65" s="140"/>
      <c r="F65" s="140"/>
      <c r="G65" s="140"/>
      <c r="H65" s="140"/>
      <c r="I65" s="140"/>
      <c r="J65" s="140"/>
      <c r="K65" s="142"/>
      <c r="L65" s="143"/>
      <c r="M65" s="140"/>
      <c r="N65" s="140"/>
      <c r="O65" s="140"/>
      <c r="P65" s="140"/>
      <c r="Q65" s="140"/>
      <c r="R65" s="140"/>
      <c r="S65" s="152"/>
      <c r="T65" s="140"/>
    </row>
    <row r="66" spans="1:20" x14ac:dyDescent="0.55000000000000004">
      <c r="B66" s="146"/>
      <c r="K66" s="21"/>
      <c r="L66" s="32"/>
    </row>
    <row r="67" spans="1:20" x14ac:dyDescent="0.55000000000000004">
      <c r="B67" s="146"/>
      <c r="K67" s="21"/>
      <c r="L67" s="32"/>
    </row>
    <row r="68" spans="1:20" x14ac:dyDescent="0.55000000000000004">
      <c r="K68" s="21"/>
      <c r="L68" s="32"/>
    </row>
    <row r="69" spans="1:20" x14ac:dyDescent="0.55000000000000004">
      <c r="K69" s="21"/>
      <c r="L69" s="32"/>
    </row>
    <row r="70" spans="1:20" x14ac:dyDescent="0.55000000000000004">
      <c r="K70" s="21"/>
      <c r="L70" s="32"/>
    </row>
    <row r="71" spans="1:20" x14ac:dyDescent="0.55000000000000004">
      <c r="K71" s="21"/>
      <c r="L71" s="32"/>
    </row>
    <row r="72" spans="1:20" x14ac:dyDescent="0.55000000000000004">
      <c r="K72" s="21"/>
      <c r="L72" s="32"/>
    </row>
    <row r="73" spans="1:20" x14ac:dyDescent="0.55000000000000004">
      <c r="K73" s="21"/>
      <c r="L73" s="32"/>
    </row>
    <row r="74" spans="1:20" x14ac:dyDescent="0.55000000000000004">
      <c r="K74" s="21"/>
    </row>
    <row r="75" spans="1:20" x14ac:dyDescent="0.55000000000000004">
      <c r="K75" s="21"/>
    </row>
    <row r="76" spans="1:20" x14ac:dyDescent="0.55000000000000004">
      <c r="K76" s="21"/>
    </row>
    <row r="77" spans="1:20" x14ac:dyDescent="0.55000000000000004">
      <c r="K77" s="21"/>
    </row>
    <row r="78" spans="1:20" x14ac:dyDescent="0.55000000000000004">
      <c r="K78" s="21"/>
    </row>
    <row r="79" spans="1:20" x14ac:dyDescent="0.55000000000000004">
      <c r="K79" s="21"/>
    </row>
    <row r="80" spans="1:20" x14ac:dyDescent="0.55000000000000004">
      <c r="K80" s="21"/>
    </row>
    <row r="81" spans="11:11" x14ac:dyDescent="0.55000000000000004">
      <c r="K81" s="21"/>
    </row>
  </sheetData>
  <mergeCells count="9">
    <mergeCell ref="G8:H8"/>
    <mergeCell ref="E11:H11"/>
    <mergeCell ref="N11:R11"/>
    <mergeCell ref="E12:F12"/>
    <mergeCell ref="N12:O12"/>
    <mergeCell ref="P12:P13"/>
    <mergeCell ref="Q12:Q13"/>
    <mergeCell ref="R12:R13"/>
    <mergeCell ref="E8:F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26</vt:i4>
      </vt:variant>
    </vt:vector>
  </HeadingPairs>
  <TitlesOfParts>
    <vt:vector size="26" baseType="lpstr">
      <vt:lpstr>Přehled</vt:lpstr>
      <vt:lpstr>SCM-1</vt:lpstr>
      <vt:lpstr>SCM-2</vt:lpstr>
      <vt:lpstr>SCM-3</vt:lpstr>
      <vt:lpstr>SCM-4</vt:lpstr>
      <vt:lpstr>SCM-5</vt:lpstr>
      <vt:lpstr>SCM-6</vt:lpstr>
      <vt:lpstr>SCM-7</vt:lpstr>
      <vt:lpstr>SCM-8</vt:lpstr>
      <vt:lpstr>SCM-9</vt:lpstr>
      <vt:lpstr>SCM-10</vt:lpstr>
      <vt:lpstr>SCM-11</vt:lpstr>
      <vt:lpstr>SCM-12</vt:lpstr>
      <vt:lpstr>SCM-13</vt:lpstr>
      <vt:lpstr>SCM-14</vt:lpstr>
      <vt:lpstr>SCM-15</vt:lpstr>
      <vt:lpstr>SCM-16</vt:lpstr>
      <vt:lpstr>SCM-17</vt:lpstr>
      <vt:lpstr>SCM-18</vt:lpstr>
      <vt:lpstr>SCM-19</vt:lpstr>
      <vt:lpstr>SCM-20</vt:lpstr>
      <vt:lpstr>SCM-21</vt:lpstr>
      <vt:lpstr>SCM-22</vt:lpstr>
      <vt:lpstr>SCM-23</vt:lpstr>
      <vt:lpstr>SCM-24</vt:lpstr>
      <vt:lpstr>SVAZ_25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Richard</cp:lastModifiedBy>
  <cp:lastPrinted>2018-11-19T14:28:40Z</cp:lastPrinted>
  <dcterms:created xsi:type="dcterms:W3CDTF">2008-01-02T13:57:01Z</dcterms:created>
  <dcterms:modified xsi:type="dcterms:W3CDTF">2018-12-14T07:32:13Z</dcterms:modified>
</cp:coreProperties>
</file>